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numak\Documents\16_西多摩選手権\R05_68\10_要項等\"/>
    </mc:Choice>
  </mc:AlternateContent>
  <xr:revisionPtr revIDLastSave="0" documentId="13_ncr:1_{45A306F2-8AA5-425F-9D26-B788B3D3D0DD}" xr6:coauthVersionLast="47" xr6:coauthVersionMax="47" xr10:uidLastSave="{00000000-0000-0000-0000-000000000000}"/>
  <bookViews>
    <workbookView xWindow="-98" yWindow="-98" windowWidth="22695" windowHeight="14476" xr2:uid="{00000000-000D-0000-FFFF-FFFF00000000}"/>
  </bookViews>
  <sheets>
    <sheet name="男子" sheetId="1" r:id="rId1"/>
    <sheet name="女子" sheetId="2" r:id="rId2"/>
    <sheet name="体調管理チェックシート" sheetId="3" r:id="rId3"/>
  </sheets>
  <externalReferences>
    <externalReference r:id="rId4"/>
  </externalReferences>
  <definedNames>
    <definedName name="_xlnm.Print_Area" localSheetId="1">女子!$A$1:$U$86</definedName>
    <definedName name="_xlnm.Print_Area" localSheetId="0">男子!$A$1:$U$86</definedName>
    <definedName name="_xlnm.Print_Titles" localSheetId="1">女子!$14:$16</definedName>
    <definedName name="_xlnm.Print_Titles" localSheetId="0">男子!$14:$16</definedName>
    <definedName name="女_P">女子!$U$17:$U$86</definedName>
    <definedName name="女_プロ順">[1]女子!$S$16:$T$65</definedName>
    <definedName name="女_参加C_A">[1]女子!$I$16:$I$65</definedName>
    <definedName name="女_参加C_B">[1]女子!$M$16:$M$65</definedName>
    <definedName name="女子_一覧">女子!$A$17:$Y$86</definedName>
    <definedName name="男_P">男子!$U$17:$U$86</definedName>
    <definedName name="男_プロ順">[1]男子!$S$16:$T$65</definedName>
    <definedName name="男_参加C_A">[1]男子!$I$16:$I$65</definedName>
    <definedName name="男_参加C_B">[1]男子!$M$16:$M$65</definedName>
    <definedName name="男子_一覧">男子!$A$17:$W$86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8" i="2"/>
  <c r="I7" i="2"/>
  <c r="O4" i="2"/>
  <c r="G4" i="2"/>
  <c r="T4" i="2"/>
  <c r="R4" i="2"/>
  <c r="M4" i="2"/>
  <c r="K4" i="2"/>
  <c r="I4" i="2"/>
  <c r="E4" i="2"/>
  <c r="C4" i="2"/>
  <c r="C3" i="2"/>
  <c r="Y22" i="2"/>
  <c r="Y21" i="2"/>
  <c r="Y20" i="2"/>
  <c r="Y19" i="2"/>
  <c r="Y18" i="2"/>
  <c r="Y17" i="2"/>
  <c r="J9" i="2" l="1"/>
  <c r="J8" i="2"/>
  <c r="J7" i="2"/>
  <c r="W23" i="2"/>
  <c r="X23" i="2" s="1"/>
  <c r="W24" i="2"/>
  <c r="X24" i="2" s="1"/>
  <c r="W25" i="2"/>
  <c r="X25" i="2" s="1"/>
  <c r="W26" i="2"/>
  <c r="X26" i="2" s="1"/>
  <c r="W27" i="2"/>
  <c r="X27" i="2" s="1"/>
  <c r="W28" i="2"/>
  <c r="X28" i="2" s="1"/>
  <c r="W29" i="2"/>
  <c r="X29" i="2" s="1"/>
  <c r="W30" i="2"/>
  <c r="X30" i="2"/>
  <c r="W31" i="2"/>
  <c r="X31" i="2" s="1"/>
  <c r="W32" i="2"/>
  <c r="X32" i="2" s="1"/>
  <c r="W33" i="2"/>
  <c r="X33" i="2" s="1"/>
  <c r="W34" i="2"/>
  <c r="X34" i="2" s="1"/>
  <c r="W35" i="2"/>
  <c r="X35" i="2" s="1"/>
  <c r="W36" i="2"/>
  <c r="X36" i="2" s="1"/>
  <c r="W37" i="2"/>
  <c r="X37" i="2" s="1"/>
  <c r="W38" i="2"/>
  <c r="X38" i="2"/>
  <c r="W39" i="2"/>
  <c r="X39" i="2" s="1"/>
  <c r="W40" i="2"/>
  <c r="X40" i="2" s="1"/>
  <c r="W41" i="2"/>
  <c r="X41" i="2" s="1"/>
  <c r="W42" i="2"/>
  <c r="X42" i="2" s="1"/>
  <c r="W43" i="2"/>
  <c r="X43" i="2" s="1"/>
  <c r="W44" i="2"/>
  <c r="X44" i="2" s="1"/>
  <c r="W45" i="2"/>
  <c r="X45" i="2" s="1"/>
  <c r="W46" i="2"/>
  <c r="X46" i="2" s="1"/>
  <c r="W47" i="2"/>
  <c r="X47" i="2" s="1"/>
  <c r="W48" i="2"/>
  <c r="X48" i="2" s="1"/>
  <c r="W49" i="2"/>
  <c r="X49" i="2" s="1"/>
  <c r="W50" i="2"/>
  <c r="X50" i="2" s="1"/>
  <c r="W51" i="2"/>
  <c r="X51" i="2" s="1"/>
  <c r="W52" i="2"/>
  <c r="X52" i="2" s="1"/>
  <c r="W53" i="2"/>
  <c r="X53" i="2" s="1"/>
  <c r="W54" i="2"/>
  <c r="X54" i="2" s="1"/>
  <c r="W55" i="2"/>
  <c r="X55" i="2" s="1"/>
  <c r="W56" i="2"/>
  <c r="X56" i="2" s="1"/>
  <c r="W57" i="2"/>
  <c r="X57" i="2" s="1"/>
  <c r="W58" i="2"/>
  <c r="X58" i="2"/>
  <c r="W59" i="2"/>
  <c r="X59" i="2" s="1"/>
  <c r="W60" i="2"/>
  <c r="X60" i="2" s="1"/>
  <c r="W61" i="2"/>
  <c r="X61" i="2" s="1"/>
  <c r="W62" i="2"/>
  <c r="X62" i="2" s="1"/>
  <c r="W63" i="2"/>
  <c r="X63" i="2" s="1"/>
  <c r="W64" i="2"/>
  <c r="X64" i="2" s="1"/>
  <c r="W65" i="2"/>
  <c r="X65" i="2" s="1"/>
  <c r="W66" i="2"/>
  <c r="X66" i="2"/>
  <c r="W67" i="2"/>
  <c r="X67" i="2" s="1"/>
  <c r="W68" i="2"/>
  <c r="X68" i="2" s="1"/>
  <c r="W69" i="2"/>
  <c r="X69" i="2" s="1"/>
  <c r="W70" i="2"/>
  <c r="X70" i="2"/>
  <c r="W71" i="2"/>
  <c r="X71" i="2" s="1"/>
  <c r="W72" i="2"/>
  <c r="X72" i="2" s="1"/>
  <c r="W73" i="2"/>
  <c r="X73" i="2" s="1"/>
  <c r="W74" i="2"/>
  <c r="X74" i="2" s="1"/>
  <c r="W75" i="2"/>
  <c r="X75" i="2" s="1"/>
  <c r="W76" i="2"/>
  <c r="X76" i="2" s="1"/>
  <c r="W77" i="2"/>
  <c r="X77" i="2" s="1"/>
  <c r="W78" i="2"/>
  <c r="X78" i="2" s="1"/>
  <c r="W79" i="2"/>
  <c r="X79" i="2" s="1"/>
  <c r="W80" i="2"/>
  <c r="X80" i="2" s="1"/>
  <c r="W81" i="2"/>
  <c r="X81" i="2" s="1"/>
  <c r="W82" i="2"/>
  <c r="X82" i="2" s="1"/>
  <c r="W83" i="2"/>
  <c r="X83" i="2" s="1"/>
  <c r="W84" i="2"/>
  <c r="X84" i="2" s="1"/>
  <c r="W85" i="2"/>
  <c r="X85" i="2" s="1"/>
  <c r="W86" i="2"/>
  <c r="X86" i="2" s="1"/>
  <c r="W18" i="2"/>
  <c r="X18" i="2" s="1"/>
  <c r="W19" i="2"/>
  <c r="X19" i="2" s="1"/>
  <c r="W20" i="2"/>
  <c r="X20" i="2" s="1"/>
  <c r="W21" i="2"/>
  <c r="X21" i="2" s="1"/>
  <c r="W22" i="2"/>
  <c r="X22" i="2" s="1"/>
  <c r="Y16" i="2"/>
  <c r="W17" i="2"/>
  <c r="X17" i="2" s="1"/>
  <c r="Y15" i="2"/>
  <c r="I7" i="1"/>
  <c r="J7" i="1" s="1"/>
  <c r="I9" i="1"/>
  <c r="J9" i="1" s="1"/>
  <c r="I8" i="1"/>
  <c r="J8" i="1" s="1"/>
  <c r="Y22" i="1"/>
  <c r="Y21" i="1"/>
  <c r="Y20" i="1"/>
  <c r="Y19" i="1"/>
  <c r="Y18" i="1"/>
  <c r="Y17" i="1"/>
  <c r="E18" i="1"/>
  <c r="F22" i="1"/>
  <c r="F18" i="1"/>
  <c r="E19" i="1"/>
  <c r="E17" i="1"/>
  <c r="E21" i="1"/>
  <c r="F19" i="1"/>
  <c r="F21" i="1"/>
  <c r="E20" i="1"/>
  <c r="E22" i="1"/>
  <c r="F20" i="1"/>
  <c r="F17" i="1"/>
  <c r="Y15" i="1" l="1"/>
  <c r="Y16" i="1"/>
  <c r="W14" i="2"/>
  <c r="D7" i="2" s="1"/>
  <c r="W15" i="2"/>
  <c r="D8" i="2" s="1"/>
  <c r="X15" i="2"/>
  <c r="E8" i="2" s="1"/>
  <c r="W16" i="2"/>
  <c r="D9" i="2" s="1"/>
  <c r="X16" i="2"/>
  <c r="E9" i="2" s="1"/>
  <c r="X14" i="2"/>
  <c r="E7" i="2" s="1"/>
  <c r="X27" i="1"/>
  <c r="X28" i="1"/>
  <c r="X29" i="1"/>
  <c r="X30" i="1"/>
  <c r="X35" i="1"/>
  <c r="X36" i="1"/>
  <c r="X37" i="1"/>
  <c r="X38" i="1"/>
  <c r="X43" i="1"/>
  <c r="X44" i="1"/>
  <c r="X45" i="1"/>
  <c r="X46" i="1"/>
  <c r="X52" i="1"/>
  <c r="X53" i="1"/>
  <c r="X54" i="1"/>
  <c r="X60" i="1"/>
  <c r="X61" i="1"/>
  <c r="X62" i="1"/>
  <c r="X68" i="1"/>
  <c r="X69" i="1"/>
  <c r="X70" i="1"/>
  <c r="X76" i="1"/>
  <c r="X77" i="1"/>
  <c r="X78" i="1"/>
  <c r="X84" i="1"/>
  <c r="X85" i="1"/>
  <c r="W19" i="1"/>
  <c r="X19" i="1" s="1"/>
  <c r="W20" i="1"/>
  <c r="X20" i="1" s="1"/>
  <c r="W21" i="1"/>
  <c r="X21" i="1" s="1"/>
  <c r="W22" i="1"/>
  <c r="X22" i="1" s="1"/>
  <c r="W23" i="1"/>
  <c r="X23" i="1" s="1"/>
  <c r="W24" i="1"/>
  <c r="X24" i="1" s="1"/>
  <c r="W25" i="1"/>
  <c r="X25" i="1" s="1"/>
  <c r="W26" i="1"/>
  <c r="X26" i="1" s="1"/>
  <c r="W27" i="1"/>
  <c r="W28" i="1"/>
  <c r="W29" i="1"/>
  <c r="W30" i="1"/>
  <c r="W31" i="1"/>
  <c r="X31" i="1" s="1"/>
  <c r="W32" i="1"/>
  <c r="X32" i="1" s="1"/>
  <c r="W33" i="1"/>
  <c r="X33" i="1" s="1"/>
  <c r="W34" i="1"/>
  <c r="X34" i="1" s="1"/>
  <c r="W35" i="1"/>
  <c r="W36" i="1"/>
  <c r="W37" i="1"/>
  <c r="W38" i="1"/>
  <c r="W39" i="1"/>
  <c r="X39" i="1" s="1"/>
  <c r="W40" i="1"/>
  <c r="X40" i="1" s="1"/>
  <c r="W41" i="1"/>
  <c r="X41" i="1" s="1"/>
  <c r="W42" i="1"/>
  <c r="X42" i="1" s="1"/>
  <c r="W43" i="1"/>
  <c r="W44" i="1"/>
  <c r="W45" i="1"/>
  <c r="W46" i="1"/>
  <c r="W47" i="1"/>
  <c r="X47" i="1" s="1"/>
  <c r="W48" i="1"/>
  <c r="X48" i="1" s="1"/>
  <c r="W49" i="1"/>
  <c r="X49" i="1" s="1"/>
  <c r="W50" i="1"/>
  <c r="X50" i="1" s="1"/>
  <c r="W51" i="1"/>
  <c r="X51" i="1" s="1"/>
  <c r="W52" i="1"/>
  <c r="W53" i="1"/>
  <c r="W54" i="1"/>
  <c r="W55" i="1"/>
  <c r="X55" i="1" s="1"/>
  <c r="W56" i="1"/>
  <c r="X56" i="1" s="1"/>
  <c r="W57" i="1"/>
  <c r="X57" i="1" s="1"/>
  <c r="W58" i="1"/>
  <c r="X58" i="1" s="1"/>
  <c r="W59" i="1"/>
  <c r="X59" i="1" s="1"/>
  <c r="W60" i="1"/>
  <c r="W61" i="1"/>
  <c r="W62" i="1"/>
  <c r="W63" i="1"/>
  <c r="X63" i="1" s="1"/>
  <c r="W64" i="1"/>
  <c r="X64" i="1" s="1"/>
  <c r="W65" i="1"/>
  <c r="X65" i="1" s="1"/>
  <c r="W66" i="1"/>
  <c r="X66" i="1" s="1"/>
  <c r="W67" i="1"/>
  <c r="X67" i="1" s="1"/>
  <c r="W68" i="1"/>
  <c r="W69" i="1"/>
  <c r="W70" i="1"/>
  <c r="W71" i="1"/>
  <c r="X71" i="1" s="1"/>
  <c r="W72" i="1"/>
  <c r="X72" i="1" s="1"/>
  <c r="W73" i="1"/>
  <c r="X73" i="1" s="1"/>
  <c r="W74" i="1"/>
  <c r="X74" i="1" s="1"/>
  <c r="W75" i="1"/>
  <c r="X75" i="1" s="1"/>
  <c r="W76" i="1"/>
  <c r="W77" i="1"/>
  <c r="W78" i="1"/>
  <c r="W79" i="1"/>
  <c r="X79" i="1" s="1"/>
  <c r="W80" i="1"/>
  <c r="X80" i="1" s="1"/>
  <c r="W81" i="1"/>
  <c r="X81" i="1" s="1"/>
  <c r="W82" i="1"/>
  <c r="X82" i="1" s="1"/>
  <c r="W83" i="1"/>
  <c r="X83" i="1" s="1"/>
  <c r="W84" i="1"/>
  <c r="W85" i="1"/>
  <c r="W86" i="1"/>
  <c r="X86" i="1" s="1"/>
  <c r="W18" i="1"/>
  <c r="W17" i="1"/>
  <c r="X17" i="1" s="1"/>
  <c r="J10" i="1"/>
  <c r="O8" i="2"/>
  <c r="O8" i="1"/>
  <c r="O9" i="2"/>
  <c r="O7" i="2"/>
  <c r="O7" i="1"/>
  <c r="C14" i="1"/>
  <c r="C14" i="2"/>
  <c r="O9" i="1"/>
  <c r="F65" i="1"/>
  <c r="F78" i="1"/>
  <c r="F30" i="1"/>
  <c r="E86" i="1"/>
  <c r="F40" i="1"/>
  <c r="F39" i="1"/>
  <c r="F72" i="1"/>
  <c r="F71" i="1"/>
  <c r="E71" i="1"/>
  <c r="E30" i="1"/>
  <c r="F74" i="1"/>
  <c r="E52" i="1"/>
  <c r="F56" i="1"/>
  <c r="E40" i="1"/>
  <c r="F31" i="1"/>
  <c r="F48" i="1"/>
  <c r="E36" i="1"/>
  <c r="F26" i="1"/>
  <c r="F59" i="1"/>
  <c r="F38" i="1"/>
  <c r="E46" i="1"/>
  <c r="F44" i="1"/>
  <c r="F49" i="1"/>
  <c r="F69" i="1"/>
  <c r="F29" i="1"/>
  <c r="E60" i="1"/>
  <c r="E63" i="1"/>
  <c r="F75" i="1"/>
  <c r="E23" i="1"/>
  <c r="F27" i="1"/>
  <c r="E27" i="1"/>
  <c r="E47" i="1"/>
  <c r="F51" i="1"/>
  <c r="E64" i="1"/>
  <c r="F61" i="1"/>
  <c r="E70" i="1"/>
  <c r="E25" i="1"/>
  <c r="E28" i="1"/>
  <c r="E67" i="1"/>
  <c r="F23" i="1"/>
  <c r="E76" i="1"/>
  <c r="E29" i="1"/>
  <c r="E73" i="1"/>
  <c r="E53" i="1"/>
  <c r="E51" i="1"/>
  <c r="F37" i="1"/>
  <c r="F55" i="1"/>
  <c r="E24" i="1"/>
  <c r="F66" i="1"/>
  <c r="E74" i="1"/>
  <c r="F73" i="1"/>
  <c r="F32" i="1"/>
  <c r="E80" i="1"/>
  <c r="E82" i="1"/>
  <c r="F77" i="1"/>
  <c r="E58" i="1"/>
  <c r="E56" i="1"/>
  <c r="F25" i="1"/>
  <c r="E32" i="1"/>
  <c r="E66" i="1"/>
  <c r="F53" i="1"/>
  <c r="E78" i="1"/>
  <c r="E45" i="1"/>
  <c r="F60" i="1"/>
  <c r="F63" i="1"/>
  <c r="E49" i="1"/>
  <c r="E59" i="1"/>
  <c r="F83" i="1"/>
  <c r="F84" i="1"/>
  <c r="E38" i="1"/>
  <c r="F80" i="1"/>
  <c r="E44" i="1"/>
  <c r="F46" i="1"/>
  <c r="E39" i="1"/>
  <c r="F79" i="1"/>
  <c r="E33" i="1"/>
  <c r="F85" i="1"/>
  <c r="F82" i="1"/>
  <c r="E75" i="1"/>
  <c r="F58" i="1"/>
  <c r="F47" i="1"/>
  <c r="F81" i="1"/>
  <c r="E26" i="1"/>
  <c r="F70" i="1"/>
  <c r="F45" i="1"/>
  <c r="E83" i="1"/>
  <c r="F50" i="1"/>
  <c r="E68" i="1"/>
  <c r="E50" i="1"/>
  <c r="F52" i="1"/>
  <c r="E72" i="1"/>
  <c r="F64" i="1"/>
  <c r="F62" i="1"/>
  <c r="E43" i="1"/>
  <c r="F68" i="1"/>
  <c r="E84" i="1"/>
  <c r="E41" i="1"/>
  <c r="E77" i="1"/>
  <c r="E55" i="1"/>
  <c r="E81" i="1"/>
  <c r="F33" i="1"/>
  <c r="E69" i="1"/>
  <c r="E37" i="1"/>
  <c r="E31" i="1"/>
  <c r="F28" i="1"/>
  <c r="E61" i="1"/>
  <c r="E35" i="1"/>
  <c r="F41" i="1"/>
  <c r="F57" i="1"/>
  <c r="F67" i="1"/>
  <c r="F43" i="1"/>
  <c r="F24" i="1"/>
  <c r="E42" i="1"/>
  <c r="F42" i="1"/>
  <c r="E65" i="1"/>
  <c r="E85" i="1"/>
  <c r="E57" i="1"/>
  <c r="F35" i="1"/>
  <c r="F34" i="1"/>
  <c r="E79" i="1"/>
  <c r="F86" i="1"/>
  <c r="F76" i="1"/>
  <c r="E54" i="1"/>
  <c r="F54" i="1"/>
  <c r="E34" i="1"/>
  <c r="F36" i="1"/>
  <c r="E62" i="1"/>
  <c r="E48" i="1"/>
  <c r="E81" i="2"/>
  <c r="E60" i="2"/>
  <c r="E78" i="2"/>
  <c r="F35" i="2"/>
  <c r="E39" i="2"/>
  <c r="F63" i="2"/>
  <c r="F46" i="2"/>
  <c r="E19" i="2"/>
  <c r="F40" i="2"/>
  <c r="F59" i="2"/>
  <c r="F55" i="2"/>
  <c r="E38" i="2"/>
  <c r="F74" i="2"/>
  <c r="E50" i="2"/>
  <c r="F83" i="2"/>
  <c r="E27" i="2"/>
  <c r="F22" i="2"/>
  <c r="F34" i="2"/>
  <c r="F49" i="2"/>
  <c r="E47" i="2"/>
  <c r="F17" i="2"/>
  <c r="E43" i="2"/>
  <c r="E20" i="2"/>
  <c r="E82" i="2"/>
  <c r="E45" i="2"/>
  <c r="E18" i="2"/>
  <c r="E84" i="2"/>
  <c r="E73" i="2"/>
  <c r="F52" i="2"/>
  <c r="E76" i="2"/>
  <c r="F27" i="2"/>
  <c r="E61" i="2"/>
  <c r="E31" i="2"/>
  <c r="E40" i="2"/>
  <c r="F58" i="2"/>
  <c r="F81" i="2"/>
  <c r="F48" i="2"/>
  <c r="E67" i="2"/>
  <c r="E42" i="2"/>
  <c r="E86" i="2"/>
  <c r="E85" i="2"/>
  <c r="F25" i="2"/>
  <c r="E25" i="2"/>
  <c r="E53" i="2"/>
  <c r="F85" i="2"/>
  <c r="E49" i="2"/>
  <c r="E48" i="2"/>
  <c r="E26" i="2"/>
  <c r="E83" i="2"/>
  <c r="F62" i="2"/>
  <c r="F66" i="2"/>
  <c r="F28" i="2"/>
  <c r="F44" i="2"/>
  <c r="E70" i="2"/>
  <c r="F70" i="2"/>
  <c r="F33" i="2"/>
  <c r="E63" i="2"/>
  <c r="E65" i="2"/>
  <c r="F50" i="2"/>
  <c r="F41" i="2"/>
  <c r="E30" i="2"/>
  <c r="E75" i="2"/>
  <c r="E79" i="2"/>
  <c r="F45" i="2"/>
  <c r="F67" i="2"/>
  <c r="E66" i="2"/>
  <c r="E58" i="2"/>
  <c r="F30" i="2"/>
  <c r="E46" i="2"/>
  <c r="E44" i="2"/>
  <c r="F73" i="2"/>
  <c r="F86" i="2"/>
  <c r="E41" i="2"/>
  <c r="F68" i="2"/>
  <c r="E32" i="2"/>
  <c r="E17" i="2"/>
  <c r="F60" i="2"/>
  <c r="E80" i="2"/>
  <c r="F32" i="2"/>
  <c r="F37" i="2"/>
  <c r="E72" i="2"/>
  <c r="F84" i="2"/>
  <c r="E22" i="2"/>
  <c r="F65" i="2"/>
  <c r="E55" i="2"/>
  <c r="E56" i="2"/>
  <c r="F72" i="2"/>
  <c r="F51" i="2"/>
  <c r="F69" i="2"/>
  <c r="F19" i="2"/>
  <c r="E74" i="2"/>
  <c r="F76" i="2"/>
  <c r="E59" i="2"/>
  <c r="E77" i="2"/>
  <c r="E69" i="2"/>
  <c r="F43" i="2"/>
  <c r="F38" i="2"/>
  <c r="E51" i="2"/>
  <c r="F18" i="2"/>
  <c r="E24" i="2"/>
  <c r="E36" i="2"/>
  <c r="E33" i="2"/>
  <c r="E29" i="2"/>
  <c r="F23" i="2"/>
  <c r="E57" i="2"/>
  <c r="F20" i="2"/>
  <c r="F79" i="2"/>
  <c r="F56" i="2"/>
  <c r="F36" i="2"/>
  <c r="F24" i="2"/>
  <c r="E52" i="2"/>
  <c r="F39" i="2"/>
  <c r="E68" i="2"/>
  <c r="F26" i="2"/>
  <c r="F29" i="2"/>
  <c r="E23" i="2"/>
  <c r="F75" i="2"/>
  <c r="F42" i="2"/>
  <c r="E34" i="2"/>
  <c r="E54" i="2"/>
  <c r="E37" i="2"/>
  <c r="F71" i="2"/>
  <c r="F80" i="2"/>
  <c r="E71" i="2"/>
  <c r="F77" i="2"/>
  <c r="F61" i="2"/>
  <c r="F64" i="2"/>
  <c r="E28" i="2"/>
  <c r="F54" i="2"/>
  <c r="F21" i="2"/>
  <c r="E35" i="2"/>
  <c r="F57" i="2"/>
  <c r="F53" i="2"/>
  <c r="E64" i="2"/>
  <c r="F78" i="2"/>
  <c r="F47" i="2"/>
  <c r="F82" i="2"/>
  <c r="E62" i="2"/>
  <c r="E21" i="2"/>
  <c r="F31" i="2"/>
  <c r="F7" i="2" l="1"/>
  <c r="S7" i="2" s="1"/>
  <c r="F9" i="2"/>
  <c r="S9" i="2" s="1"/>
  <c r="F8" i="2"/>
  <c r="S8" i="2" s="1"/>
  <c r="X16" i="1"/>
  <c r="E9" i="1" s="1"/>
  <c r="X18" i="1"/>
  <c r="W14" i="1" s="1"/>
  <c r="D7" i="1" s="1"/>
  <c r="W16" i="1"/>
  <c r="D9" i="1" s="1"/>
  <c r="F9" i="1" s="1"/>
  <c r="O10" i="1"/>
  <c r="S9" i="1" l="1"/>
  <c r="W15" i="1"/>
  <c r="X15" i="1"/>
  <c r="E8" i="1" s="1"/>
  <c r="X14" i="1"/>
  <c r="E7" i="1" s="1"/>
  <c r="F7" i="1" s="1"/>
  <c r="D8" i="1" l="1"/>
  <c r="F8" i="1" s="1"/>
  <c r="S8" i="1" s="1"/>
  <c r="E10" i="1"/>
  <c r="D10" i="1" l="1"/>
  <c r="F10" i="1"/>
  <c r="S7" i="1"/>
  <c r="S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0E5B6B94-2C54-4071-94C2-AC4E57BBCD5B}">
      <text>
        <r>
          <rPr>
            <b/>
            <sz val="9"/>
            <color indexed="81"/>
            <rFont val="MS P ゴシック"/>
            <family val="3"/>
            <charset val="128"/>
          </rPr>
          <t>姓ﾌﾘｶﾞﾅ：
式の答が間違えなら直接入力してください</t>
        </r>
      </text>
    </comment>
    <comment ref="F17" authorId="0" shapeId="0" xr:uid="{99200DFD-BF03-4471-B29F-A9EED4C1B7F7}">
      <text>
        <r>
          <rPr>
            <b/>
            <sz val="9"/>
            <color indexed="81"/>
            <rFont val="MS P ゴシック"/>
            <family val="3"/>
            <charset val="128"/>
          </rPr>
          <t>名ﾌﾘｶﾞﾅ：
式の答が間違えなら直接入力してください</t>
        </r>
      </text>
    </comment>
    <comment ref="G17" authorId="0" shapeId="0" xr:uid="{801EB9FC-BA7B-47A0-B89C-4FA1931CADBE}">
      <text>
        <r>
          <rPr>
            <b/>
            <sz val="9"/>
            <color indexed="81"/>
            <rFont val="MS P ゴシック"/>
            <family val="3"/>
            <charset val="128"/>
          </rPr>
          <t>学年
一般は空欄、
高校生以下は選択してください</t>
        </r>
      </text>
    </comment>
    <comment ref="H17" authorId="0" shapeId="0" xr:uid="{4B240568-F2B4-4CD4-869D-14C01546A3EC}">
      <text>
        <r>
          <rPr>
            <b/>
            <sz val="9"/>
            <color indexed="81"/>
            <rFont val="MS P ゴシック"/>
            <family val="3"/>
            <charset val="128"/>
          </rPr>
          <t>生年月日(西暦年)：西暦で生まれた年(4桁)を入力してください</t>
        </r>
      </text>
    </comment>
    <comment ref="I17" authorId="0" shapeId="0" xr:uid="{D00F859C-B6C5-47F0-83E2-B1D5079CA46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7" authorId="0" shapeId="0" xr:uid="{82B66679-616D-42D6-9BCF-E62B491C31AA}">
      <text>
        <r>
          <rPr>
            <b/>
            <sz val="9"/>
            <color indexed="81"/>
            <rFont val="MS P ゴシック"/>
            <family val="3"/>
            <charset val="128"/>
          </rPr>
          <t>生年月日(日)：
生まれた日を入力してください</t>
        </r>
      </text>
    </comment>
    <comment ref="K17" authorId="0" shapeId="0" xr:uid="{BFADE48D-DFCE-4F4C-B7BB-98D72CEE0399}">
      <text>
        <r>
          <rPr>
            <b/>
            <sz val="9"/>
            <color indexed="81"/>
            <rFont val="MS P ゴシック"/>
            <family val="3"/>
            <charset val="128"/>
          </rPr>
          <t>出場種目(個人１)：
種目を選択してください</t>
        </r>
      </text>
    </comment>
    <comment ref="L17" authorId="0" shapeId="0" xr:uid="{EEACF057-9DF7-4521-BC09-9AABE479E36B}">
      <text>
        <r>
          <rPr>
            <b/>
            <sz val="9"/>
            <color indexed="81"/>
            <rFont val="MS P ゴシック"/>
            <family val="3"/>
            <charset val="128"/>
          </rPr>
          <t>ベスト記録
トラック：分
の値を入力してください</t>
        </r>
      </text>
    </comment>
    <comment ref="M17" authorId="0" shapeId="0" xr:uid="{6C5F1D56-3BCD-465F-A872-D389071390F7}">
      <text>
        <r>
          <rPr>
            <b/>
            <sz val="9"/>
            <color indexed="81"/>
            <rFont val="MS P ゴシック"/>
            <family val="3"/>
            <charset val="128"/>
          </rPr>
          <t>ベスト記録
トラック：秒
フィールド：m
の値を入力してください(2桁表示)</t>
        </r>
      </text>
    </comment>
    <comment ref="N17" authorId="0" shapeId="0" xr:uid="{AE01EF7E-C56D-4765-9D9E-89ADF64DFCCC}">
      <text>
        <r>
          <rPr>
            <b/>
            <sz val="9"/>
            <color indexed="81"/>
            <rFont val="MS P ゴシック"/>
            <family val="3"/>
            <charset val="128"/>
          </rPr>
          <t>ベスト記録
トラック：1/100秒
フィールド：㎝
の値を入力してください(2桁表示)</t>
        </r>
      </text>
    </comment>
    <comment ref="O17" authorId="0" shapeId="0" xr:uid="{0458BDBD-DFED-40B8-B514-0799472ADEB1}">
      <text>
        <r>
          <rPr>
            <b/>
            <sz val="9"/>
            <color indexed="81"/>
            <rFont val="MS P ゴシック"/>
            <family val="3"/>
            <charset val="128"/>
          </rPr>
          <t>出場種目(個人２)：
種目を選択してください</t>
        </r>
      </text>
    </comment>
    <comment ref="P17" authorId="0" shapeId="0" xr:uid="{088884FD-7E2F-4BE9-BA55-A280D3EEB5C0}">
      <text>
        <r>
          <rPr>
            <b/>
            <sz val="9"/>
            <color indexed="81"/>
            <rFont val="MS P ゴシック"/>
            <family val="3"/>
            <charset val="128"/>
          </rPr>
          <t>ベスト記録
トラック：分
の値を入力してください</t>
        </r>
      </text>
    </comment>
    <comment ref="Q17" authorId="0" shapeId="0" xr:uid="{6C22E998-C8B6-402C-825D-25F0C64BF81B}">
      <text>
        <r>
          <rPr>
            <b/>
            <sz val="9"/>
            <color indexed="81"/>
            <rFont val="MS P ゴシック"/>
            <family val="3"/>
            <charset val="128"/>
          </rPr>
          <t>ベスト記録
トラック：秒
フィールド：m
の値を入力してください(2桁表示)</t>
        </r>
      </text>
    </comment>
    <comment ref="R17" authorId="0" shapeId="0" xr:uid="{46AC2FE3-AC80-497E-AFD9-C675B9359E8A}">
      <text>
        <r>
          <rPr>
            <b/>
            <sz val="9"/>
            <color indexed="81"/>
            <rFont val="MS P ゴシック"/>
            <family val="3"/>
            <charset val="128"/>
          </rPr>
          <t>ベスト記録
トラック：1/100秒
フィールド：㎝
の値を入力してください(2桁表示)</t>
        </r>
      </text>
    </comment>
    <comment ref="S17" authorId="0" shapeId="0" xr:uid="{FBDD6A4A-59AF-43F7-B0C7-6E33C8E73236}">
      <text>
        <r>
          <rPr>
            <b/>
            <sz val="9"/>
            <color indexed="81"/>
            <rFont val="MS P ゴシック"/>
            <family val="3"/>
            <charset val="128"/>
          </rPr>
          <t>リレー(チーム名)：
チームに名前を付けてください。団体名の場合には記号を付記してください</t>
        </r>
      </text>
    </comment>
    <comment ref="T17" authorId="0" shapeId="0" xr:uid="{97A67E3B-5E93-4B79-B1CD-91049F45EBF3}">
      <text>
        <r>
          <rPr>
            <b/>
            <sz val="9"/>
            <color indexed="81"/>
            <rFont val="MS P ゴシック"/>
            <family val="3"/>
            <charset val="128"/>
          </rPr>
          <t>リレー(種目)：
種目を選択してください</t>
        </r>
      </text>
    </comment>
    <comment ref="U17" authorId="0" shapeId="0" xr:uid="{908B0FD4-4650-47F0-BED4-9E2DE29BE49D}">
      <text>
        <r>
          <rPr>
            <b/>
            <sz val="9"/>
            <color indexed="81"/>
            <rFont val="MS P ゴシック"/>
            <family val="3"/>
            <charset val="128"/>
          </rPr>
          <t>リレー(Ｐ)：
チーム内でプログラムに掲載する順番を1～6で選択してください</t>
        </r>
      </text>
    </comment>
    <comment ref="E18" authorId="0" shapeId="0" xr:uid="{F1883250-A2B1-4D4E-BE42-EC4F7C274104}">
      <text>
        <r>
          <rPr>
            <b/>
            <sz val="9"/>
            <color indexed="81"/>
            <rFont val="MS P ゴシック"/>
            <family val="3"/>
            <charset val="128"/>
          </rPr>
          <t>姓ﾌﾘｶﾞﾅ：
式の答が間違えなら直接入力してください</t>
        </r>
      </text>
    </comment>
    <comment ref="F18" authorId="0" shapeId="0" xr:uid="{54BB4DB5-1ED1-43FC-9868-F7EC51E69BA8}">
      <text>
        <r>
          <rPr>
            <b/>
            <sz val="9"/>
            <color indexed="81"/>
            <rFont val="MS P ゴシック"/>
            <family val="3"/>
            <charset val="128"/>
          </rPr>
          <t>名ﾌﾘｶﾞﾅ：
式の答が間違えなら直接入力してください</t>
        </r>
      </text>
    </comment>
    <comment ref="G18" authorId="0" shapeId="0" xr:uid="{7CE436BA-CAA0-4332-9E7F-053661AB9100}">
      <text>
        <r>
          <rPr>
            <b/>
            <sz val="9"/>
            <color indexed="81"/>
            <rFont val="MS P ゴシック"/>
            <family val="3"/>
            <charset val="128"/>
          </rPr>
          <t>学年
一般は空欄、
高校生以下は選択してください</t>
        </r>
      </text>
    </comment>
    <comment ref="H18" authorId="0" shapeId="0" xr:uid="{01A16452-56EF-4818-A4A2-A58191C5F17F}">
      <text>
        <r>
          <rPr>
            <b/>
            <sz val="9"/>
            <color indexed="81"/>
            <rFont val="MS P ゴシック"/>
            <family val="3"/>
            <charset val="128"/>
          </rPr>
          <t>生年月日(西暦年)：西暦で生まれた年(4桁)を入力してください</t>
        </r>
      </text>
    </comment>
    <comment ref="I18" authorId="0" shapeId="0" xr:uid="{157831D1-81B3-409D-B551-97E12904892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8" authorId="0" shapeId="0" xr:uid="{9B8DFEC7-D181-429E-AB5A-8401E19C399F}">
      <text>
        <r>
          <rPr>
            <b/>
            <sz val="9"/>
            <color indexed="81"/>
            <rFont val="MS P ゴシック"/>
            <family val="3"/>
            <charset val="128"/>
          </rPr>
          <t>生年月日(日)：
生まれた日を入力してください</t>
        </r>
      </text>
    </comment>
    <comment ref="K18" authorId="0" shapeId="0" xr:uid="{59AE0515-314B-40C2-9D63-510C4F80B621}">
      <text>
        <r>
          <rPr>
            <b/>
            <sz val="9"/>
            <color indexed="81"/>
            <rFont val="MS P ゴシック"/>
            <family val="3"/>
            <charset val="128"/>
          </rPr>
          <t>出場種目(個人１)：
種目を選択してください</t>
        </r>
      </text>
    </comment>
    <comment ref="L18" authorId="0" shapeId="0" xr:uid="{4A4521DB-0E35-449B-9E5F-7F11A6554B23}">
      <text>
        <r>
          <rPr>
            <b/>
            <sz val="9"/>
            <color indexed="81"/>
            <rFont val="MS P ゴシック"/>
            <family val="3"/>
            <charset val="128"/>
          </rPr>
          <t>ベスト記録
トラック：分
の値を入力してください</t>
        </r>
      </text>
    </comment>
    <comment ref="M18" authorId="0" shapeId="0" xr:uid="{B4BC1C29-F9F7-4A19-AD72-E3AAD4D8DF30}">
      <text>
        <r>
          <rPr>
            <b/>
            <sz val="9"/>
            <color indexed="81"/>
            <rFont val="MS P ゴシック"/>
            <family val="3"/>
            <charset val="128"/>
          </rPr>
          <t>ベスト記録
トラック：秒
フィールド：m
の値を入力してください(2桁表示)</t>
        </r>
      </text>
    </comment>
    <comment ref="N18" authorId="0" shapeId="0" xr:uid="{559A4189-3A5D-47C8-88D3-D6C4DF174948}">
      <text>
        <r>
          <rPr>
            <b/>
            <sz val="9"/>
            <color indexed="81"/>
            <rFont val="MS P ゴシック"/>
            <family val="3"/>
            <charset val="128"/>
          </rPr>
          <t>ベスト記録
トラック：1/100秒
フィールド：㎝
の値を入力してください(2桁表示)</t>
        </r>
      </text>
    </comment>
    <comment ref="O18" authorId="0" shapeId="0" xr:uid="{FBFF90C3-174F-4494-9CF5-4B305BA4DACF}">
      <text>
        <r>
          <rPr>
            <b/>
            <sz val="9"/>
            <color indexed="81"/>
            <rFont val="MS P ゴシック"/>
            <family val="3"/>
            <charset val="128"/>
          </rPr>
          <t>出場種目(個人２)：
種目を選択してください</t>
        </r>
      </text>
    </comment>
    <comment ref="P18" authorId="0" shapeId="0" xr:uid="{D274EC5F-2B7B-42E1-8E0D-E085D45F0D2B}">
      <text>
        <r>
          <rPr>
            <b/>
            <sz val="9"/>
            <color indexed="81"/>
            <rFont val="MS P ゴシック"/>
            <family val="3"/>
            <charset val="128"/>
          </rPr>
          <t>ベスト記録
トラック：分
の値を入力してください</t>
        </r>
      </text>
    </comment>
    <comment ref="Q18" authorId="0" shapeId="0" xr:uid="{0C40F2D7-A25A-4BC8-B6B7-5A4B1C6D81AA}">
      <text>
        <r>
          <rPr>
            <b/>
            <sz val="9"/>
            <color indexed="81"/>
            <rFont val="MS P ゴシック"/>
            <family val="3"/>
            <charset val="128"/>
          </rPr>
          <t>ベスト記録
トラック：秒
フィールド：m
の値を入力してください(2桁表示)</t>
        </r>
      </text>
    </comment>
    <comment ref="R18" authorId="0" shapeId="0" xr:uid="{50FD3022-E3DB-4261-A34C-4315AF0F2C7C}">
      <text>
        <r>
          <rPr>
            <b/>
            <sz val="9"/>
            <color indexed="81"/>
            <rFont val="MS P ゴシック"/>
            <family val="3"/>
            <charset val="128"/>
          </rPr>
          <t>ベスト記録
トラック：1/100秒
フィールド：㎝
の値を入力してください(2桁表示)</t>
        </r>
      </text>
    </comment>
    <comment ref="S18" authorId="0" shapeId="0" xr:uid="{686826E6-8EA1-414A-92E8-AC1F92079B1B}">
      <text>
        <r>
          <rPr>
            <b/>
            <sz val="9"/>
            <color indexed="81"/>
            <rFont val="MS P ゴシック"/>
            <family val="3"/>
            <charset val="128"/>
          </rPr>
          <t>リレー(チーム名)：
チームに名前を付けてください。団体名の場合には記号を付記してください</t>
        </r>
      </text>
    </comment>
    <comment ref="T18" authorId="0" shapeId="0" xr:uid="{44B6FB63-CC28-4576-9019-88D0C4B2E35B}">
      <text>
        <r>
          <rPr>
            <b/>
            <sz val="9"/>
            <color indexed="81"/>
            <rFont val="MS P ゴシック"/>
            <family val="3"/>
            <charset val="128"/>
          </rPr>
          <t>リレー(種目)：
種目を選択してください</t>
        </r>
      </text>
    </comment>
    <comment ref="U18" authorId="0" shapeId="0" xr:uid="{0D4BE1D4-BF01-408D-B1B2-B816CED26585}">
      <text>
        <r>
          <rPr>
            <b/>
            <sz val="9"/>
            <color indexed="81"/>
            <rFont val="MS P ゴシック"/>
            <family val="3"/>
            <charset val="128"/>
          </rPr>
          <t>リレー(Ｐ)：
チーム内でプログラムに掲載する順番を1～6で選択してください</t>
        </r>
      </text>
    </comment>
    <comment ref="E19" authorId="0" shapeId="0" xr:uid="{24CAB219-86A6-4B3D-A9C7-B190704F88DE}">
      <text>
        <r>
          <rPr>
            <b/>
            <sz val="9"/>
            <color indexed="81"/>
            <rFont val="MS P ゴシック"/>
            <family val="3"/>
            <charset val="128"/>
          </rPr>
          <t>姓ﾌﾘｶﾞﾅ：
式の答が間違えなら直接入力してください</t>
        </r>
      </text>
    </comment>
    <comment ref="F19" authorId="0" shapeId="0" xr:uid="{D4AFEA03-097B-4681-AACD-08915D589B22}">
      <text>
        <r>
          <rPr>
            <b/>
            <sz val="9"/>
            <color indexed="81"/>
            <rFont val="MS P ゴシック"/>
            <family val="3"/>
            <charset val="128"/>
          </rPr>
          <t>名ﾌﾘｶﾞﾅ：
式の答が間違えなら直接入力してください</t>
        </r>
      </text>
    </comment>
    <comment ref="G19" authorId="0" shapeId="0" xr:uid="{9AB1A470-7A8C-4E84-93F8-31F70A98A3F9}">
      <text>
        <r>
          <rPr>
            <b/>
            <sz val="9"/>
            <color indexed="81"/>
            <rFont val="MS P ゴシック"/>
            <family val="3"/>
            <charset val="128"/>
          </rPr>
          <t>学年
一般は空欄、
高校生以下は選択してください</t>
        </r>
      </text>
    </comment>
    <comment ref="H19" authorId="0" shapeId="0" xr:uid="{5E0F13EE-4CA1-4F3F-8A18-A277DE643539}">
      <text>
        <r>
          <rPr>
            <b/>
            <sz val="9"/>
            <color indexed="81"/>
            <rFont val="MS P ゴシック"/>
            <family val="3"/>
            <charset val="128"/>
          </rPr>
          <t>生年月日(西暦年)：西暦で生まれた年(4桁)を入力してください</t>
        </r>
      </text>
    </comment>
    <comment ref="I19" authorId="0" shapeId="0" xr:uid="{A7EB5214-E658-4E49-B5FA-DE0DF2DD6F6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9" authorId="0" shapeId="0" xr:uid="{E42BAAA1-F0B6-46FE-8057-0E40F8C037B3}">
      <text>
        <r>
          <rPr>
            <b/>
            <sz val="9"/>
            <color indexed="81"/>
            <rFont val="MS P ゴシック"/>
            <family val="3"/>
            <charset val="128"/>
          </rPr>
          <t>生年月日(日)：
生まれた日を入力してください</t>
        </r>
      </text>
    </comment>
    <comment ref="K19" authorId="0" shapeId="0" xr:uid="{EA5E2F8D-904E-46E4-8009-C7AC7B508881}">
      <text>
        <r>
          <rPr>
            <b/>
            <sz val="9"/>
            <color indexed="81"/>
            <rFont val="MS P ゴシック"/>
            <family val="3"/>
            <charset val="128"/>
          </rPr>
          <t>出場種目(個人１)：
種目を選択してください</t>
        </r>
      </text>
    </comment>
    <comment ref="L19" authorId="0" shapeId="0" xr:uid="{854E1C19-5284-4821-B50A-41A0FEC32FF9}">
      <text>
        <r>
          <rPr>
            <b/>
            <sz val="9"/>
            <color indexed="81"/>
            <rFont val="MS P ゴシック"/>
            <family val="3"/>
            <charset val="128"/>
          </rPr>
          <t>ベスト記録
トラック：分
の値を入力してください</t>
        </r>
      </text>
    </comment>
    <comment ref="M19" authorId="0" shapeId="0" xr:uid="{8428918A-37F2-4FC4-B7E3-783239024509}">
      <text>
        <r>
          <rPr>
            <b/>
            <sz val="9"/>
            <color indexed="81"/>
            <rFont val="MS P ゴシック"/>
            <family val="3"/>
            <charset val="128"/>
          </rPr>
          <t>ベスト記録
トラック：秒
フィールド：m
の値を入力してください(2桁表示)</t>
        </r>
      </text>
    </comment>
    <comment ref="N19" authorId="0" shapeId="0" xr:uid="{AEC2A68F-979B-4B52-AEE3-8A01F550BA04}">
      <text>
        <r>
          <rPr>
            <b/>
            <sz val="9"/>
            <color indexed="81"/>
            <rFont val="MS P ゴシック"/>
            <family val="3"/>
            <charset val="128"/>
          </rPr>
          <t>ベスト記録
トラック：1/100秒
フィールド：㎝
の値を入力してください(2桁表示)</t>
        </r>
      </text>
    </comment>
    <comment ref="O19" authorId="0" shapeId="0" xr:uid="{71E74E33-6056-4E01-84D5-C53DC3C90CE1}">
      <text>
        <r>
          <rPr>
            <b/>
            <sz val="9"/>
            <color indexed="81"/>
            <rFont val="MS P ゴシック"/>
            <family val="3"/>
            <charset val="128"/>
          </rPr>
          <t>出場種目(個人２)：
種目を選択してください</t>
        </r>
      </text>
    </comment>
    <comment ref="P19" authorId="0" shapeId="0" xr:uid="{BDAE5E19-DEC5-43B1-9715-1CE3025DD7D4}">
      <text>
        <r>
          <rPr>
            <b/>
            <sz val="9"/>
            <color indexed="81"/>
            <rFont val="MS P ゴシック"/>
            <family val="3"/>
            <charset val="128"/>
          </rPr>
          <t>ベスト記録
トラック：分
の値を入力してください</t>
        </r>
      </text>
    </comment>
    <comment ref="Q19" authorId="0" shapeId="0" xr:uid="{AF2D9E27-18E3-4A2B-8283-068D5DF76907}">
      <text>
        <r>
          <rPr>
            <b/>
            <sz val="9"/>
            <color indexed="81"/>
            <rFont val="MS P ゴシック"/>
            <family val="3"/>
            <charset val="128"/>
          </rPr>
          <t>ベスト記録
トラック：秒
フィールド：m
の値を入力してください(2桁表示)</t>
        </r>
      </text>
    </comment>
    <comment ref="R19" authorId="0" shapeId="0" xr:uid="{2FEC4230-F964-4483-A6C7-C151AC6378E4}">
      <text>
        <r>
          <rPr>
            <b/>
            <sz val="9"/>
            <color indexed="81"/>
            <rFont val="MS P ゴシック"/>
            <family val="3"/>
            <charset val="128"/>
          </rPr>
          <t>ベスト記録
トラック：1/100秒
フィールド：㎝
の値を入力してください(2桁表示)</t>
        </r>
      </text>
    </comment>
    <comment ref="S19" authorId="0" shapeId="0" xr:uid="{528CE96D-DE27-4263-81D5-BBED6D1F38B7}">
      <text>
        <r>
          <rPr>
            <b/>
            <sz val="9"/>
            <color indexed="81"/>
            <rFont val="MS P ゴシック"/>
            <family val="3"/>
            <charset val="128"/>
          </rPr>
          <t>リレー(チーム名)：
チームに名前を付けてください。団体名の場合には記号を付記してください</t>
        </r>
      </text>
    </comment>
    <comment ref="T19" authorId="0" shapeId="0" xr:uid="{1BE6AFD7-61DC-4E62-BE20-A7DD5A33B582}">
      <text>
        <r>
          <rPr>
            <b/>
            <sz val="9"/>
            <color indexed="81"/>
            <rFont val="MS P ゴシック"/>
            <family val="3"/>
            <charset val="128"/>
          </rPr>
          <t>リレー(種目)：
種目を選択してください</t>
        </r>
      </text>
    </comment>
    <comment ref="U19" authorId="0" shapeId="0" xr:uid="{D7333A95-0014-42B7-A463-E3A42591ACA1}">
      <text>
        <r>
          <rPr>
            <b/>
            <sz val="9"/>
            <color indexed="81"/>
            <rFont val="MS P ゴシック"/>
            <family val="3"/>
            <charset val="128"/>
          </rPr>
          <t>リレー(Ｐ)：
チーム内でプログラムに掲載する順番を1～6で選択してください</t>
        </r>
      </text>
    </comment>
    <comment ref="E20" authorId="0" shapeId="0" xr:uid="{8E0C0C2F-1C82-4BF6-8AC4-A6BAA7AC02A6}">
      <text>
        <r>
          <rPr>
            <b/>
            <sz val="9"/>
            <color indexed="81"/>
            <rFont val="MS P ゴシック"/>
            <family val="3"/>
            <charset val="128"/>
          </rPr>
          <t>姓ﾌﾘｶﾞﾅ：
式の答が間違えなら直接入力してください</t>
        </r>
      </text>
    </comment>
    <comment ref="F20" authorId="0" shapeId="0" xr:uid="{E793F087-FD4D-4C00-99B2-86FD14D9FD26}">
      <text>
        <r>
          <rPr>
            <b/>
            <sz val="9"/>
            <color indexed="81"/>
            <rFont val="MS P ゴシック"/>
            <family val="3"/>
            <charset val="128"/>
          </rPr>
          <t>名ﾌﾘｶﾞﾅ：
式の答が間違えなら直接入力してください</t>
        </r>
      </text>
    </comment>
    <comment ref="G20" authorId="0" shapeId="0" xr:uid="{45D87AF4-0038-4D1B-A3A5-88F9A6D1BABE}">
      <text>
        <r>
          <rPr>
            <b/>
            <sz val="9"/>
            <color indexed="81"/>
            <rFont val="MS P ゴシック"/>
            <family val="3"/>
            <charset val="128"/>
          </rPr>
          <t>学年
一般は空欄、
高校生以下は選択してください</t>
        </r>
      </text>
    </comment>
    <comment ref="H20" authorId="0" shapeId="0" xr:uid="{EABE7AAB-B341-401B-9E07-545C2541AC59}">
      <text>
        <r>
          <rPr>
            <b/>
            <sz val="9"/>
            <color indexed="81"/>
            <rFont val="MS P ゴシック"/>
            <family val="3"/>
            <charset val="128"/>
          </rPr>
          <t>生年月日(西暦年)：西暦で生まれた年(4桁)を入力してください</t>
        </r>
      </text>
    </comment>
    <comment ref="I20" authorId="0" shapeId="0" xr:uid="{E6CCAB54-E677-40A7-8539-BE1CC73A268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0" authorId="0" shapeId="0" xr:uid="{2E9413D4-7AA4-4049-A5B1-24082C82AD09}">
      <text>
        <r>
          <rPr>
            <b/>
            <sz val="9"/>
            <color indexed="81"/>
            <rFont val="MS P ゴシック"/>
            <family val="3"/>
            <charset val="128"/>
          </rPr>
          <t>生年月日(日)：
生まれた日を入力してください</t>
        </r>
      </text>
    </comment>
    <comment ref="K20" authorId="0" shapeId="0" xr:uid="{F7C150F4-9A2F-4339-950A-E34E80E3EB53}">
      <text>
        <r>
          <rPr>
            <b/>
            <sz val="9"/>
            <color indexed="81"/>
            <rFont val="MS P ゴシック"/>
            <family val="3"/>
            <charset val="128"/>
          </rPr>
          <t>出場種目(個人１)：
種目を選択してください</t>
        </r>
      </text>
    </comment>
    <comment ref="L20" authorId="0" shapeId="0" xr:uid="{5D00D2CD-2865-470A-A5E3-DED9E080CC62}">
      <text>
        <r>
          <rPr>
            <b/>
            <sz val="9"/>
            <color indexed="81"/>
            <rFont val="MS P ゴシック"/>
            <family val="3"/>
            <charset val="128"/>
          </rPr>
          <t>ベスト記録
トラック：分
の値を入力してください</t>
        </r>
      </text>
    </comment>
    <comment ref="M20" authorId="0" shapeId="0" xr:uid="{D3D14FAD-E4E0-422A-B083-CE733F4EDF37}">
      <text>
        <r>
          <rPr>
            <b/>
            <sz val="9"/>
            <color indexed="81"/>
            <rFont val="MS P ゴシック"/>
            <family val="3"/>
            <charset val="128"/>
          </rPr>
          <t>ベスト記録
トラック：秒
フィールド：m
の値を入力してください(2桁表示)</t>
        </r>
      </text>
    </comment>
    <comment ref="N20" authorId="0" shapeId="0" xr:uid="{7B0713D5-86CD-4A40-A437-AD96C1DD1E6D}">
      <text>
        <r>
          <rPr>
            <b/>
            <sz val="9"/>
            <color indexed="81"/>
            <rFont val="MS P ゴシック"/>
            <family val="3"/>
            <charset val="128"/>
          </rPr>
          <t>ベスト記録
トラック：1/100秒
フィールド：㎝
の値を入力してください(2桁表示)</t>
        </r>
      </text>
    </comment>
    <comment ref="O20" authorId="0" shapeId="0" xr:uid="{F8E35E0C-33A4-4370-9FBC-26B9C3BCE5DE}">
      <text>
        <r>
          <rPr>
            <b/>
            <sz val="9"/>
            <color indexed="81"/>
            <rFont val="MS P ゴシック"/>
            <family val="3"/>
            <charset val="128"/>
          </rPr>
          <t>出場種目(個人２)：
種目を選択してください</t>
        </r>
      </text>
    </comment>
    <comment ref="P20" authorId="0" shapeId="0" xr:uid="{8A8CCB21-B6D0-4543-B58D-5EBF0DCCCDB9}">
      <text>
        <r>
          <rPr>
            <b/>
            <sz val="9"/>
            <color indexed="81"/>
            <rFont val="MS P ゴシック"/>
            <family val="3"/>
            <charset val="128"/>
          </rPr>
          <t>ベスト記録
トラック：分
の値を入力してください</t>
        </r>
      </text>
    </comment>
    <comment ref="Q20" authorId="0" shapeId="0" xr:uid="{5EE4C7AE-B0FA-41AF-819A-270CDCFEC898}">
      <text>
        <r>
          <rPr>
            <b/>
            <sz val="9"/>
            <color indexed="81"/>
            <rFont val="MS P ゴシック"/>
            <family val="3"/>
            <charset val="128"/>
          </rPr>
          <t>ベスト記録
トラック：秒
フィールド：m
の値を入力してください(2桁表示)</t>
        </r>
      </text>
    </comment>
    <comment ref="R20" authorId="0" shapeId="0" xr:uid="{12C5B6BA-0DE9-4422-810D-6ADA3DDF37FA}">
      <text>
        <r>
          <rPr>
            <b/>
            <sz val="9"/>
            <color indexed="81"/>
            <rFont val="MS P ゴシック"/>
            <family val="3"/>
            <charset val="128"/>
          </rPr>
          <t>ベスト記録
トラック：1/100秒
フィールド：㎝
の値を入力してください(2桁表示)</t>
        </r>
      </text>
    </comment>
    <comment ref="S20" authorId="0" shapeId="0" xr:uid="{B4DDB5B3-427D-4883-8079-6CD8A7530EBF}">
      <text>
        <r>
          <rPr>
            <b/>
            <sz val="9"/>
            <color indexed="81"/>
            <rFont val="MS P ゴシック"/>
            <family val="3"/>
            <charset val="128"/>
          </rPr>
          <t>リレー(チーム名)：
チームに名前を付けてください。団体名の場合には記号を付記してください</t>
        </r>
      </text>
    </comment>
    <comment ref="T20" authorId="0" shapeId="0" xr:uid="{D9F7EE91-0C12-4810-9B41-1FA3A82CFBC5}">
      <text>
        <r>
          <rPr>
            <b/>
            <sz val="9"/>
            <color indexed="81"/>
            <rFont val="MS P ゴシック"/>
            <family val="3"/>
            <charset val="128"/>
          </rPr>
          <t>リレー(種目)：
種目を選択してください</t>
        </r>
      </text>
    </comment>
    <comment ref="U20" authorId="0" shapeId="0" xr:uid="{3F9518BF-985B-4F9F-9EF0-92D3742E6B74}">
      <text>
        <r>
          <rPr>
            <b/>
            <sz val="9"/>
            <color indexed="81"/>
            <rFont val="MS P ゴシック"/>
            <family val="3"/>
            <charset val="128"/>
          </rPr>
          <t>リレー(Ｐ)：
チーム内でプログラムに掲載する順番を1～6で選択してください</t>
        </r>
      </text>
    </comment>
    <comment ref="E21" authorId="0" shapeId="0" xr:uid="{17E1D8CF-34D2-4642-B560-FAFF4FF19C29}">
      <text>
        <r>
          <rPr>
            <b/>
            <sz val="9"/>
            <color indexed="81"/>
            <rFont val="MS P ゴシック"/>
            <family val="3"/>
            <charset val="128"/>
          </rPr>
          <t>姓ﾌﾘｶﾞﾅ：
式の答が間違えなら直接入力してください</t>
        </r>
      </text>
    </comment>
    <comment ref="F21" authorId="0" shapeId="0" xr:uid="{B499846D-9A2B-4C14-BBE5-A07646205D17}">
      <text>
        <r>
          <rPr>
            <b/>
            <sz val="9"/>
            <color indexed="81"/>
            <rFont val="MS P ゴシック"/>
            <family val="3"/>
            <charset val="128"/>
          </rPr>
          <t>名ﾌﾘｶﾞﾅ：
式の答が間違えなら直接入力してください</t>
        </r>
      </text>
    </comment>
    <comment ref="G21" authorId="0" shapeId="0" xr:uid="{33A50F78-F779-4BE5-9A3C-D1FD1B295DF7}">
      <text>
        <r>
          <rPr>
            <b/>
            <sz val="9"/>
            <color indexed="81"/>
            <rFont val="MS P ゴシック"/>
            <family val="3"/>
            <charset val="128"/>
          </rPr>
          <t>学年
一般は空欄、
高校生以下は選択してください</t>
        </r>
      </text>
    </comment>
    <comment ref="H21" authorId="0" shapeId="0" xr:uid="{7D2B9100-4F1B-45A6-8190-77529EC68935}">
      <text>
        <r>
          <rPr>
            <b/>
            <sz val="9"/>
            <color indexed="81"/>
            <rFont val="MS P ゴシック"/>
            <family val="3"/>
            <charset val="128"/>
          </rPr>
          <t>生年月日(西暦年)：西暦で生まれた年(4桁)を入力してください</t>
        </r>
      </text>
    </comment>
    <comment ref="I21" authorId="0" shapeId="0" xr:uid="{EDB49F20-E7F5-4808-A46B-C1890AEE5BA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1" authorId="0" shapeId="0" xr:uid="{BA61C562-157C-4FF2-B109-E39A62DA9DF6}">
      <text>
        <r>
          <rPr>
            <b/>
            <sz val="9"/>
            <color indexed="81"/>
            <rFont val="MS P ゴシック"/>
            <family val="3"/>
            <charset val="128"/>
          </rPr>
          <t>生年月日(日)：
生まれた日を入力してください</t>
        </r>
      </text>
    </comment>
    <comment ref="K21" authorId="0" shapeId="0" xr:uid="{9909BF4C-BD12-4F25-91C8-CB5D8363BC95}">
      <text>
        <r>
          <rPr>
            <b/>
            <sz val="9"/>
            <color indexed="81"/>
            <rFont val="MS P ゴシック"/>
            <family val="3"/>
            <charset val="128"/>
          </rPr>
          <t>出場種目(個人１)：
種目を選択してください</t>
        </r>
      </text>
    </comment>
    <comment ref="L21" authorId="0" shapeId="0" xr:uid="{A3BA8A59-1AE0-4800-BE1E-ADA1A8287428}">
      <text>
        <r>
          <rPr>
            <b/>
            <sz val="9"/>
            <color indexed="81"/>
            <rFont val="MS P ゴシック"/>
            <family val="3"/>
            <charset val="128"/>
          </rPr>
          <t>ベスト記録
トラック：分
の値を入力してください</t>
        </r>
      </text>
    </comment>
    <comment ref="M21" authorId="0" shapeId="0" xr:uid="{930C55EE-D531-48BC-BA6D-B16862CF288F}">
      <text>
        <r>
          <rPr>
            <b/>
            <sz val="9"/>
            <color indexed="81"/>
            <rFont val="MS P ゴシック"/>
            <family val="3"/>
            <charset val="128"/>
          </rPr>
          <t>ベスト記録
トラック：秒
フィールド：m
の値を入力してください(2桁表示)</t>
        </r>
      </text>
    </comment>
    <comment ref="N21" authorId="0" shapeId="0" xr:uid="{D5B2FFD1-D529-45FB-A2AF-CD37FC734943}">
      <text>
        <r>
          <rPr>
            <b/>
            <sz val="9"/>
            <color indexed="81"/>
            <rFont val="MS P ゴシック"/>
            <family val="3"/>
            <charset val="128"/>
          </rPr>
          <t>ベスト記録
トラック：1/100秒
フィールド：㎝
の値を入力してください(2桁表示)</t>
        </r>
      </text>
    </comment>
    <comment ref="O21" authorId="0" shapeId="0" xr:uid="{91381290-E3CB-4B6E-AEE5-9703AEF7A98F}">
      <text>
        <r>
          <rPr>
            <b/>
            <sz val="9"/>
            <color indexed="81"/>
            <rFont val="MS P ゴシック"/>
            <family val="3"/>
            <charset val="128"/>
          </rPr>
          <t>出場種目(個人２)：
種目を選択してください</t>
        </r>
      </text>
    </comment>
    <comment ref="P21" authorId="0" shapeId="0" xr:uid="{30A537C6-B774-4318-B8C0-84CAC1E829CF}">
      <text>
        <r>
          <rPr>
            <b/>
            <sz val="9"/>
            <color indexed="81"/>
            <rFont val="MS P ゴシック"/>
            <family val="3"/>
            <charset val="128"/>
          </rPr>
          <t>ベスト記録
トラック：分
の値を入力してください</t>
        </r>
      </text>
    </comment>
    <comment ref="Q21" authorId="0" shapeId="0" xr:uid="{D97C8333-6153-484B-91A3-CAEE5EC785A4}">
      <text>
        <r>
          <rPr>
            <b/>
            <sz val="9"/>
            <color indexed="81"/>
            <rFont val="MS P ゴシック"/>
            <family val="3"/>
            <charset val="128"/>
          </rPr>
          <t>ベスト記録
トラック：秒
フィールド：m
の値を入力してください(2桁表示)</t>
        </r>
      </text>
    </comment>
    <comment ref="R21" authorId="0" shapeId="0" xr:uid="{3F274D10-3878-415B-899B-D3842CB79482}">
      <text>
        <r>
          <rPr>
            <b/>
            <sz val="9"/>
            <color indexed="81"/>
            <rFont val="MS P ゴシック"/>
            <family val="3"/>
            <charset val="128"/>
          </rPr>
          <t>ベスト記録
トラック：1/100秒
フィールド：㎝
の値を入力してください(2桁表示)</t>
        </r>
      </text>
    </comment>
    <comment ref="S21" authorId="0" shapeId="0" xr:uid="{338FF3CE-7DA4-4F63-AB99-B0AEEF166434}">
      <text>
        <r>
          <rPr>
            <b/>
            <sz val="9"/>
            <color indexed="81"/>
            <rFont val="MS P ゴシック"/>
            <family val="3"/>
            <charset val="128"/>
          </rPr>
          <t>リレー(チーム名)：
チームに名前を付けてください。団体名の場合には記号を付記してください</t>
        </r>
      </text>
    </comment>
    <comment ref="T21" authorId="0" shapeId="0" xr:uid="{08455969-C735-4870-B3AB-A51224831BFE}">
      <text>
        <r>
          <rPr>
            <b/>
            <sz val="9"/>
            <color indexed="81"/>
            <rFont val="MS P ゴシック"/>
            <family val="3"/>
            <charset val="128"/>
          </rPr>
          <t>リレー(種目)：
種目を選択してください</t>
        </r>
      </text>
    </comment>
    <comment ref="U21" authorId="0" shapeId="0" xr:uid="{A443A58C-0A33-4188-85C9-DFE1557F9638}">
      <text>
        <r>
          <rPr>
            <b/>
            <sz val="9"/>
            <color indexed="81"/>
            <rFont val="MS P ゴシック"/>
            <family val="3"/>
            <charset val="128"/>
          </rPr>
          <t>リレー(Ｐ)：
チーム内でプログラムに掲載する順番を1～6で選択してください</t>
        </r>
      </text>
    </comment>
    <comment ref="E22" authorId="0" shapeId="0" xr:uid="{352991A4-567B-4326-8DCB-770D176E45C6}">
      <text>
        <r>
          <rPr>
            <b/>
            <sz val="9"/>
            <color indexed="81"/>
            <rFont val="MS P ゴシック"/>
            <family val="3"/>
            <charset val="128"/>
          </rPr>
          <t>姓ﾌﾘｶﾞﾅ：
式の答が間違えなら直接入力してください</t>
        </r>
      </text>
    </comment>
    <comment ref="F22" authorId="0" shapeId="0" xr:uid="{7098DD43-5606-4C38-9507-8768FE115220}">
      <text>
        <r>
          <rPr>
            <b/>
            <sz val="9"/>
            <color indexed="81"/>
            <rFont val="MS P ゴシック"/>
            <family val="3"/>
            <charset val="128"/>
          </rPr>
          <t>名ﾌﾘｶﾞﾅ：
式の答が間違えなら直接入力してください</t>
        </r>
      </text>
    </comment>
    <comment ref="G22" authorId="0" shapeId="0" xr:uid="{30DA0A27-5EF7-4245-834B-42A67E4FE312}">
      <text>
        <r>
          <rPr>
            <b/>
            <sz val="9"/>
            <color indexed="81"/>
            <rFont val="MS P ゴシック"/>
            <family val="3"/>
            <charset val="128"/>
          </rPr>
          <t>学年
一般は空欄、
高校生以下は選択してください</t>
        </r>
      </text>
    </comment>
    <comment ref="H22" authorId="0" shapeId="0" xr:uid="{1F16CBD5-840C-4EB3-876B-4927B87FA282}">
      <text>
        <r>
          <rPr>
            <b/>
            <sz val="9"/>
            <color indexed="81"/>
            <rFont val="MS P ゴシック"/>
            <family val="3"/>
            <charset val="128"/>
          </rPr>
          <t>生年月日(西暦年)：西暦で生まれた年(4桁)を入力してください</t>
        </r>
      </text>
    </comment>
    <comment ref="I22" authorId="0" shapeId="0" xr:uid="{E0013D71-B9A4-40B7-BC73-0994EF6A35E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2" authorId="0" shapeId="0" xr:uid="{033EF7C9-B0D1-411E-9275-6689CF845375}">
      <text>
        <r>
          <rPr>
            <b/>
            <sz val="9"/>
            <color indexed="81"/>
            <rFont val="MS P ゴシック"/>
            <family val="3"/>
            <charset val="128"/>
          </rPr>
          <t>生年月日(日)：
生まれた日を入力してください</t>
        </r>
      </text>
    </comment>
    <comment ref="K22" authorId="0" shapeId="0" xr:uid="{8897E283-EBE6-4B50-9A1C-A4506ED76DFB}">
      <text>
        <r>
          <rPr>
            <b/>
            <sz val="9"/>
            <color indexed="81"/>
            <rFont val="MS P ゴシック"/>
            <family val="3"/>
            <charset val="128"/>
          </rPr>
          <t>出場種目(個人１)：
種目を選択してください</t>
        </r>
      </text>
    </comment>
    <comment ref="L22" authorId="0" shapeId="0" xr:uid="{4DACEDDE-DCEC-4E71-900B-B25DDE53C472}">
      <text>
        <r>
          <rPr>
            <b/>
            <sz val="9"/>
            <color indexed="81"/>
            <rFont val="MS P ゴシック"/>
            <family val="3"/>
            <charset val="128"/>
          </rPr>
          <t>ベスト記録
トラック：分
の値を入力してください</t>
        </r>
      </text>
    </comment>
    <comment ref="M22" authorId="0" shapeId="0" xr:uid="{43935049-25E0-493C-ADC8-91C59C6F6196}">
      <text>
        <r>
          <rPr>
            <b/>
            <sz val="9"/>
            <color indexed="81"/>
            <rFont val="MS P ゴシック"/>
            <family val="3"/>
            <charset val="128"/>
          </rPr>
          <t>ベスト記録
トラック：秒
フィールド：m
の値を入力してください(2桁表示)</t>
        </r>
      </text>
    </comment>
    <comment ref="N22" authorId="0" shapeId="0" xr:uid="{A8A9420A-494E-479D-B649-BE2C02B8C70C}">
      <text>
        <r>
          <rPr>
            <b/>
            <sz val="9"/>
            <color indexed="81"/>
            <rFont val="MS P ゴシック"/>
            <family val="3"/>
            <charset val="128"/>
          </rPr>
          <t>ベスト記録
トラック：1/100秒
フィールド：㎝
の値を入力してください(2桁表示)</t>
        </r>
      </text>
    </comment>
    <comment ref="O22" authorId="0" shapeId="0" xr:uid="{4B9C6E75-BE2D-4683-A50B-BA7B5557ACD2}">
      <text>
        <r>
          <rPr>
            <b/>
            <sz val="9"/>
            <color indexed="81"/>
            <rFont val="MS P ゴシック"/>
            <family val="3"/>
            <charset val="128"/>
          </rPr>
          <t>出場種目(個人２)：
種目を選択してください</t>
        </r>
      </text>
    </comment>
    <comment ref="P22" authorId="0" shapeId="0" xr:uid="{01C53204-98E8-4518-A7EB-E3413E298B96}">
      <text>
        <r>
          <rPr>
            <b/>
            <sz val="9"/>
            <color indexed="81"/>
            <rFont val="MS P ゴシック"/>
            <family val="3"/>
            <charset val="128"/>
          </rPr>
          <t>ベスト記録
トラック：分
の値を入力してください</t>
        </r>
      </text>
    </comment>
    <comment ref="Q22" authorId="0" shapeId="0" xr:uid="{AB3E8FEB-EA17-45CA-ABDB-FE9B86C05990}">
      <text>
        <r>
          <rPr>
            <b/>
            <sz val="9"/>
            <color indexed="81"/>
            <rFont val="MS P ゴシック"/>
            <family val="3"/>
            <charset val="128"/>
          </rPr>
          <t>ベスト記録
トラック：秒
フィールド：m
の値を入力してください(2桁表示)</t>
        </r>
      </text>
    </comment>
    <comment ref="R22" authorId="0" shapeId="0" xr:uid="{1F22FBE8-0622-4164-A20C-91EB85406759}">
      <text>
        <r>
          <rPr>
            <b/>
            <sz val="9"/>
            <color indexed="81"/>
            <rFont val="MS P ゴシック"/>
            <family val="3"/>
            <charset val="128"/>
          </rPr>
          <t>ベスト記録
トラック：1/100秒
フィールド：㎝
の値を入力してください(2桁表示)</t>
        </r>
      </text>
    </comment>
    <comment ref="S22" authorId="0" shapeId="0" xr:uid="{9AF735A7-E893-43BC-BCCC-238EBC58D7ED}">
      <text>
        <r>
          <rPr>
            <b/>
            <sz val="9"/>
            <color indexed="81"/>
            <rFont val="MS P ゴシック"/>
            <family val="3"/>
            <charset val="128"/>
          </rPr>
          <t>リレー(チーム名)：
チームに名前を付けてください。団体名の場合には記号を付記してください</t>
        </r>
      </text>
    </comment>
    <comment ref="T22" authorId="0" shapeId="0" xr:uid="{EE9DE5F5-9EC7-4D2C-856D-27DC9AAEC901}">
      <text>
        <r>
          <rPr>
            <b/>
            <sz val="9"/>
            <color indexed="81"/>
            <rFont val="MS P ゴシック"/>
            <family val="3"/>
            <charset val="128"/>
          </rPr>
          <t>リレー(種目)：
種目を選択してください</t>
        </r>
      </text>
    </comment>
    <comment ref="U22" authorId="0" shapeId="0" xr:uid="{F164B5C7-3F1F-48AC-BDF4-443F7897231C}">
      <text>
        <r>
          <rPr>
            <b/>
            <sz val="9"/>
            <color indexed="81"/>
            <rFont val="MS P ゴシック"/>
            <family val="3"/>
            <charset val="128"/>
          </rPr>
          <t>リレー(Ｐ)：
チーム内でプログラムに掲載する順番を1～6で選択してください</t>
        </r>
      </text>
    </comment>
    <comment ref="E23" authorId="0" shapeId="0" xr:uid="{B278CB78-C053-4862-96B2-823789E14098}">
      <text>
        <r>
          <rPr>
            <b/>
            <sz val="9"/>
            <color indexed="81"/>
            <rFont val="MS P ゴシック"/>
            <family val="3"/>
            <charset val="128"/>
          </rPr>
          <t>姓ﾌﾘｶﾞﾅ：
式の答が間違えなら直接入力してください</t>
        </r>
      </text>
    </comment>
    <comment ref="F23" authorId="0" shapeId="0" xr:uid="{9996BA5B-6E86-4A15-89B3-434F53D4CAF5}">
      <text>
        <r>
          <rPr>
            <b/>
            <sz val="9"/>
            <color indexed="81"/>
            <rFont val="MS P ゴシック"/>
            <family val="3"/>
            <charset val="128"/>
          </rPr>
          <t>名ﾌﾘｶﾞﾅ：
式の答が間違えなら直接入力してください</t>
        </r>
      </text>
    </comment>
    <comment ref="G23" authorId="0" shapeId="0" xr:uid="{3D023253-F58A-470E-8D27-D8377A098986}">
      <text>
        <r>
          <rPr>
            <b/>
            <sz val="9"/>
            <color indexed="81"/>
            <rFont val="MS P ゴシック"/>
            <family val="3"/>
            <charset val="128"/>
          </rPr>
          <t>学年
一般は空欄、
高校生以下は選択してください</t>
        </r>
      </text>
    </comment>
    <comment ref="H23" authorId="0" shapeId="0" xr:uid="{2CEBE156-139B-4234-B09B-365DADC43D27}">
      <text>
        <r>
          <rPr>
            <b/>
            <sz val="9"/>
            <color indexed="81"/>
            <rFont val="MS P ゴシック"/>
            <family val="3"/>
            <charset val="128"/>
          </rPr>
          <t>生年月日(西暦年)：西暦で生まれた年(4桁)を入力してください</t>
        </r>
      </text>
    </comment>
    <comment ref="I23" authorId="0" shapeId="0" xr:uid="{10EAD52F-3782-4854-AB7F-323DCFF5789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3" authorId="0" shapeId="0" xr:uid="{A3EB3087-F405-467F-A3BF-168EFF48AA8D}">
      <text>
        <r>
          <rPr>
            <b/>
            <sz val="9"/>
            <color indexed="81"/>
            <rFont val="MS P ゴシック"/>
            <family val="3"/>
            <charset val="128"/>
          </rPr>
          <t>生年月日(日)：
生まれた日を入力してください</t>
        </r>
      </text>
    </comment>
    <comment ref="K23" authorId="0" shapeId="0" xr:uid="{A24E27F2-A51A-4899-8FCE-F9ED355C8462}">
      <text>
        <r>
          <rPr>
            <b/>
            <sz val="9"/>
            <color indexed="81"/>
            <rFont val="MS P ゴシック"/>
            <family val="3"/>
            <charset val="128"/>
          </rPr>
          <t>出場種目(個人１)：
種目を選択してください</t>
        </r>
      </text>
    </comment>
    <comment ref="L23" authorId="0" shapeId="0" xr:uid="{004EA56B-D506-4A7C-AAFC-A9A0F2B00495}">
      <text>
        <r>
          <rPr>
            <b/>
            <sz val="9"/>
            <color indexed="81"/>
            <rFont val="MS P ゴシック"/>
            <family val="3"/>
            <charset val="128"/>
          </rPr>
          <t>ベスト記録
トラック：分
の値を入力してください</t>
        </r>
      </text>
    </comment>
    <comment ref="M23" authorId="0" shapeId="0" xr:uid="{12C616C0-598F-4BA0-BEAE-F45F99308156}">
      <text>
        <r>
          <rPr>
            <b/>
            <sz val="9"/>
            <color indexed="81"/>
            <rFont val="MS P ゴシック"/>
            <family val="3"/>
            <charset val="128"/>
          </rPr>
          <t>ベスト記録
トラック：秒
フィールド：m
の値を入力してください(2桁表示)</t>
        </r>
      </text>
    </comment>
    <comment ref="N23" authorId="0" shapeId="0" xr:uid="{D6FF9935-49F3-4B74-83C3-703CB61C0FA4}">
      <text>
        <r>
          <rPr>
            <b/>
            <sz val="9"/>
            <color indexed="81"/>
            <rFont val="MS P ゴシック"/>
            <family val="3"/>
            <charset val="128"/>
          </rPr>
          <t>ベスト記録
トラック：1/100秒
フィールド：㎝
の値を入力してください(2桁表示)</t>
        </r>
      </text>
    </comment>
    <comment ref="O23" authorId="0" shapeId="0" xr:uid="{E33518E5-0E7A-4417-B5CD-95E9BC5D7AA6}">
      <text>
        <r>
          <rPr>
            <b/>
            <sz val="9"/>
            <color indexed="81"/>
            <rFont val="MS P ゴシック"/>
            <family val="3"/>
            <charset val="128"/>
          </rPr>
          <t>出場種目(個人２)：
種目を選択してください</t>
        </r>
      </text>
    </comment>
    <comment ref="P23" authorId="0" shapeId="0" xr:uid="{E2EA1BBB-DA15-40F2-AC1A-A3020F3A33E2}">
      <text>
        <r>
          <rPr>
            <b/>
            <sz val="9"/>
            <color indexed="81"/>
            <rFont val="MS P ゴシック"/>
            <family val="3"/>
            <charset val="128"/>
          </rPr>
          <t>ベスト記録
トラック：分
の値を入力してください</t>
        </r>
      </text>
    </comment>
    <comment ref="Q23" authorId="0" shapeId="0" xr:uid="{E4FD0D71-A05F-4C5F-AB59-FF58A11AF5A7}">
      <text>
        <r>
          <rPr>
            <b/>
            <sz val="9"/>
            <color indexed="81"/>
            <rFont val="MS P ゴシック"/>
            <family val="3"/>
            <charset val="128"/>
          </rPr>
          <t>ベスト記録
トラック：秒
フィールド：m
の値を入力してください(2桁表示)</t>
        </r>
      </text>
    </comment>
    <comment ref="R23" authorId="0" shapeId="0" xr:uid="{961F4C7E-88D4-470B-9149-99E08661AF18}">
      <text>
        <r>
          <rPr>
            <b/>
            <sz val="9"/>
            <color indexed="81"/>
            <rFont val="MS P ゴシック"/>
            <family val="3"/>
            <charset val="128"/>
          </rPr>
          <t>ベスト記録
トラック：1/100秒
フィールド：㎝
の値を入力してください(2桁表示)</t>
        </r>
      </text>
    </comment>
    <comment ref="S23" authorId="0" shapeId="0" xr:uid="{396E50DB-6C17-44ED-800F-C04B31286B08}">
      <text>
        <r>
          <rPr>
            <b/>
            <sz val="9"/>
            <color indexed="81"/>
            <rFont val="MS P ゴシック"/>
            <family val="3"/>
            <charset val="128"/>
          </rPr>
          <t>リレー(チーム名)：
チームに名前を付けてください。団体名の場合には記号を付記してください</t>
        </r>
      </text>
    </comment>
    <comment ref="T23" authorId="0" shapeId="0" xr:uid="{7DF68CCE-F518-4C10-96E8-BA7D50A24D9F}">
      <text>
        <r>
          <rPr>
            <b/>
            <sz val="9"/>
            <color indexed="81"/>
            <rFont val="MS P ゴシック"/>
            <family val="3"/>
            <charset val="128"/>
          </rPr>
          <t>リレー(種目)：
種目を選択してください</t>
        </r>
      </text>
    </comment>
    <comment ref="U23" authorId="0" shapeId="0" xr:uid="{651C2B8D-FF66-4A23-B7A4-1F6B985949AD}">
      <text>
        <r>
          <rPr>
            <b/>
            <sz val="9"/>
            <color indexed="81"/>
            <rFont val="MS P ゴシック"/>
            <family val="3"/>
            <charset val="128"/>
          </rPr>
          <t>リレー(Ｐ)：
チーム内でプログラムに掲載する順番を1～6で選択してください</t>
        </r>
      </text>
    </comment>
    <comment ref="E24" authorId="0" shapeId="0" xr:uid="{B9C18DD9-2D92-4236-BC57-70366E956002}">
      <text>
        <r>
          <rPr>
            <b/>
            <sz val="9"/>
            <color indexed="81"/>
            <rFont val="MS P ゴシック"/>
            <family val="3"/>
            <charset val="128"/>
          </rPr>
          <t>姓ﾌﾘｶﾞﾅ：
式の答が間違えなら直接入力してください</t>
        </r>
      </text>
    </comment>
    <comment ref="F24" authorId="0" shapeId="0" xr:uid="{78C18244-0C41-4221-BDEE-8C69BF950F52}">
      <text>
        <r>
          <rPr>
            <b/>
            <sz val="9"/>
            <color indexed="81"/>
            <rFont val="MS P ゴシック"/>
            <family val="3"/>
            <charset val="128"/>
          </rPr>
          <t>名ﾌﾘｶﾞﾅ：
式の答が間違えなら直接入力してください</t>
        </r>
      </text>
    </comment>
    <comment ref="G24" authorId="0" shapeId="0" xr:uid="{B3F1590F-9443-4A23-A9A2-3767E4131428}">
      <text>
        <r>
          <rPr>
            <b/>
            <sz val="9"/>
            <color indexed="81"/>
            <rFont val="MS P ゴシック"/>
            <family val="3"/>
            <charset val="128"/>
          </rPr>
          <t>学年
一般は空欄、
高校生以下は選択してください</t>
        </r>
      </text>
    </comment>
    <comment ref="H24" authorId="0" shapeId="0" xr:uid="{51D6108D-2837-46F1-B9FE-61E09A675CA8}">
      <text>
        <r>
          <rPr>
            <b/>
            <sz val="9"/>
            <color indexed="81"/>
            <rFont val="MS P ゴシック"/>
            <family val="3"/>
            <charset val="128"/>
          </rPr>
          <t>生年月日(西暦年)：西暦で生まれた年(4桁)を入力してください</t>
        </r>
      </text>
    </comment>
    <comment ref="I24" authorId="0" shapeId="0" xr:uid="{7C9B8B09-DE2C-4F48-BFED-FAF241F9F73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4" authorId="0" shapeId="0" xr:uid="{AF25CE2B-E2CB-4ACB-8A78-171EC192E6C3}">
      <text>
        <r>
          <rPr>
            <b/>
            <sz val="9"/>
            <color indexed="81"/>
            <rFont val="MS P ゴシック"/>
            <family val="3"/>
            <charset val="128"/>
          </rPr>
          <t>生年月日(日)：
生まれた日を入力してください</t>
        </r>
      </text>
    </comment>
    <comment ref="K24" authorId="0" shapeId="0" xr:uid="{A67A677E-74A3-43BC-B6E6-996BBF1387C1}">
      <text>
        <r>
          <rPr>
            <b/>
            <sz val="9"/>
            <color indexed="81"/>
            <rFont val="MS P ゴシック"/>
            <family val="3"/>
            <charset val="128"/>
          </rPr>
          <t>出場種目(個人１)：
種目を選択してください</t>
        </r>
      </text>
    </comment>
    <comment ref="L24" authorId="0" shapeId="0" xr:uid="{A4E6F9F1-9737-4EE0-AD3C-8980F2D250EF}">
      <text>
        <r>
          <rPr>
            <b/>
            <sz val="9"/>
            <color indexed="81"/>
            <rFont val="MS P ゴシック"/>
            <family val="3"/>
            <charset val="128"/>
          </rPr>
          <t>ベスト記録
トラック：分
の値を入力してください</t>
        </r>
      </text>
    </comment>
    <comment ref="M24" authorId="0" shapeId="0" xr:uid="{3477D9C1-B6CE-4995-9D24-5D300F87121A}">
      <text>
        <r>
          <rPr>
            <b/>
            <sz val="9"/>
            <color indexed="81"/>
            <rFont val="MS P ゴシック"/>
            <family val="3"/>
            <charset val="128"/>
          </rPr>
          <t>ベスト記録
トラック：秒
フィールド：m
の値を入力してください(2桁表示)</t>
        </r>
      </text>
    </comment>
    <comment ref="N24" authorId="0" shapeId="0" xr:uid="{DEDEC3B8-BDF0-4D7E-BAF1-A31513C7F9A2}">
      <text>
        <r>
          <rPr>
            <b/>
            <sz val="9"/>
            <color indexed="81"/>
            <rFont val="MS P ゴシック"/>
            <family val="3"/>
            <charset val="128"/>
          </rPr>
          <t>ベスト記録
トラック：1/100秒
フィールド：㎝
の値を入力してください(2桁表示)</t>
        </r>
      </text>
    </comment>
    <comment ref="O24" authorId="0" shapeId="0" xr:uid="{33A0146F-38E5-4183-8A75-622C210BEFE0}">
      <text>
        <r>
          <rPr>
            <b/>
            <sz val="9"/>
            <color indexed="81"/>
            <rFont val="MS P ゴシック"/>
            <family val="3"/>
            <charset val="128"/>
          </rPr>
          <t>出場種目(個人２)：
種目を選択してください</t>
        </r>
      </text>
    </comment>
    <comment ref="P24" authorId="0" shapeId="0" xr:uid="{7735AFEF-3002-456F-AA34-A546040C950B}">
      <text>
        <r>
          <rPr>
            <b/>
            <sz val="9"/>
            <color indexed="81"/>
            <rFont val="MS P ゴシック"/>
            <family val="3"/>
            <charset val="128"/>
          </rPr>
          <t>ベスト記録
トラック：分
の値を入力してください</t>
        </r>
      </text>
    </comment>
    <comment ref="Q24" authorId="0" shapeId="0" xr:uid="{79ED4A92-21C2-4331-9864-38D46673C982}">
      <text>
        <r>
          <rPr>
            <b/>
            <sz val="9"/>
            <color indexed="81"/>
            <rFont val="MS P ゴシック"/>
            <family val="3"/>
            <charset val="128"/>
          </rPr>
          <t>ベスト記録
トラック：秒
フィールド：m
の値を入力してください(2桁表示)</t>
        </r>
      </text>
    </comment>
    <comment ref="R24" authorId="0" shapeId="0" xr:uid="{6CFAA570-998E-4CB7-8AA2-F46D42158795}">
      <text>
        <r>
          <rPr>
            <b/>
            <sz val="9"/>
            <color indexed="81"/>
            <rFont val="MS P ゴシック"/>
            <family val="3"/>
            <charset val="128"/>
          </rPr>
          <t>ベスト記録
トラック：1/100秒
フィールド：㎝
の値を入力してください(2桁表示)</t>
        </r>
      </text>
    </comment>
    <comment ref="S24" authorId="0" shapeId="0" xr:uid="{775DEB31-81DE-43B7-A832-1693D4FD8CC5}">
      <text>
        <r>
          <rPr>
            <b/>
            <sz val="9"/>
            <color indexed="81"/>
            <rFont val="MS P ゴシック"/>
            <family val="3"/>
            <charset val="128"/>
          </rPr>
          <t>リレー(チーム名)：
チームに名前を付けてください。団体名の場合には記号を付記してください</t>
        </r>
      </text>
    </comment>
    <comment ref="T24" authorId="0" shapeId="0" xr:uid="{FEF70FF8-A021-4975-8FFF-2B3C1DABDE9E}">
      <text>
        <r>
          <rPr>
            <b/>
            <sz val="9"/>
            <color indexed="81"/>
            <rFont val="MS P ゴシック"/>
            <family val="3"/>
            <charset val="128"/>
          </rPr>
          <t>リレー(種目)：
種目を選択してください</t>
        </r>
      </text>
    </comment>
    <comment ref="U24" authorId="0" shapeId="0" xr:uid="{04262910-178C-4125-8592-793609418DFA}">
      <text>
        <r>
          <rPr>
            <b/>
            <sz val="9"/>
            <color indexed="81"/>
            <rFont val="MS P ゴシック"/>
            <family val="3"/>
            <charset val="128"/>
          </rPr>
          <t>リレー(Ｐ)：
チーム内でプログラムに掲載する順番を1～6で選択してください</t>
        </r>
      </text>
    </comment>
    <comment ref="E25" authorId="0" shapeId="0" xr:uid="{FBDAC4B4-BE2B-426E-8CC2-DE723C245770}">
      <text>
        <r>
          <rPr>
            <b/>
            <sz val="9"/>
            <color indexed="81"/>
            <rFont val="MS P ゴシック"/>
            <family val="3"/>
            <charset val="128"/>
          </rPr>
          <t>姓ﾌﾘｶﾞﾅ：
式の答が間違えなら直接入力してください</t>
        </r>
      </text>
    </comment>
    <comment ref="F25" authorId="0" shapeId="0" xr:uid="{07F4575F-74F6-4703-B353-B63810F795C1}">
      <text>
        <r>
          <rPr>
            <b/>
            <sz val="9"/>
            <color indexed="81"/>
            <rFont val="MS P ゴシック"/>
            <family val="3"/>
            <charset val="128"/>
          </rPr>
          <t>名ﾌﾘｶﾞﾅ：
式の答が間違えなら直接入力してください</t>
        </r>
      </text>
    </comment>
    <comment ref="G25" authorId="0" shapeId="0" xr:uid="{7B732F71-A2EA-43AD-A12A-13364D76D969}">
      <text>
        <r>
          <rPr>
            <b/>
            <sz val="9"/>
            <color indexed="81"/>
            <rFont val="MS P ゴシック"/>
            <family val="3"/>
            <charset val="128"/>
          </rPr>
          <t>学年
一般は空欄、
高校生以下は選択してください</t>
        </r>
      </text>
    </comment>
    <comment ref="H25" authorId="0" shapeId="0" xr:uid="{D7E4C693-DB38-4692-983A-ABE95A151A3B}">
      <text>
        <r>
          <rPr>
            <b/>
            <sz val="9"/>
            <color indexed="81"/>
            <rFont val="MS P ゴシック"/>
            <family val="3"/>
            <charset val="128"/>
          </rPr>
          <t>生年月日(西暦年)：西暦で生まれた年(4桁)を入力してください</t>
        </r>
      </text>
    </comment>
    <comment ref="I25" authorId="0" shapeId="0" xr:uid="{5DBE509B-5350-450D-B978-B7EB3B46B00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5" authorId="0" shapeId="0" xr:uid="{F4938298-45C2-4E2A-9D41-C079FB16BD4D}">
      <text>
        <r>
          <rPr>
            <b/>
            <sz val="9"/>
            <color indexed="81"/>
            <rFont val="MS P ゴシック"/>
            <family val="3"/>
            <charset val="128"/>
          </rPr>
          <t>生年月日(日)：
生まれた日を入力してください</t>
        </r>
      </text>
    </comment>
    <comment ref="K25" authorId="0" shapeId="0" xr:uid="{9E552070-5066-415B-8E71-647440EE320D}">
      <text>
        <r>
          <rPr>
            <b/>
            <sz val="9"/>
            <color indexed="81"/>
            <rFont val="MS P ゴシック"/>
            <family val="3"/>
            <charset val="128"/>
          </rPr>
          <t>出場種目(個人１)：
種目を選択してください</t>
        </r>
      </text>
    </comment>
    <comment ref="L25" authorId="0" shapeId="0" xr:uid="{674C0C86-A2CC-46C3-BB71-47B5B9D1E861}">
      <text>
        <r>
          <rPr>
            <b/>
            <sz val="9"/>
            <color indexed="81"/>
            <rFont val="MS P ゴシック"/>
            <family val="3"/>
            <charset val="128"/>
          </rPr>
          <t>ベスト記録
トラック：分
の値を入力してください</t>
        </r>
      </text>
    </comment>
    <comment ref="M25" authorId="0" shapeId="0" xr:uid="{B20E0AA0-3469-4C67-A25B-3D65F1587DFF}">
      <text>
        <r>
          <rPr>
            <b/>
            <sz val="9"/>
            <color indexed="81"/>
            <rFont val="MS P ゴシック"/>
            <family val="3"/>
            <charset val="128"/>
          </rPr>
          <t>ベスト記録
トラック：秒
フィールド：m
の値を入力してください(2桁表示)</t>
        </r>
      </text>
    </comment>
    <comment ref="N25" authorId="0" shapeId="0" xr:uid="{D83D428C-CC3E-4A0D-BB9B-62D05B62F41B}">
      <text>
        <r>
          <rPr>
            <b/>
            <sz val="9"/>
            <color indexed="81"/>
            <rFont val="MS P ゴシック"/>
            <family val="3"/>
            <charset val="128"/>
          </rPr>
          <t>ベスト記録
トラック：1/100秒
フィールド：㎝
の値を入力してください(2桁表示)</t>
        </r>
      </text>
    </comment>
    <comment ref="O25" authorId="0" shapeId="0" xr:uid="{76FA2E2B-C34F-487C-A09E-E2ED2ACDACB0}">
      <text>
        <r>
          <rPr>
            <b/>
            <sz val="9"/>
            <color indexed="81"/>
            <rFont val="MS P ゴシック"/>
            <family val="3"/>
            <charset val="128"/>
          </rPr>
          <t>出場種目(個人２)：
種目を選択してください</t>
        </r>
      </text>
    </comment>
    <comment ref="P25" authorId="0" shapeId="0" xr:uid="{91FC929A-4459-44FC-AF7F-633A96A13E33}">
      <text>
        <r>
          <rPr>
            <b/>
            <sz val="9"/>
            <color indexed="81"/>
            <rFont val="MS P ゴシック"/>
            <family val="3"/>
            <charset val="128"/>
          </rPr>
          <t>ベスト記録
トラック：分
の値を入力してください</t>
        </r>
      </text>
    </comment>
    <comment ref="Q25" authorId="0" shapeId="0" xr:uid="{68FB94AD-D334-469D-A4B5-38C80CA241FD}">
      <text>
        <r>
          <rPr>
            <b/>
            <sz val="9"/>
            <color indexed="81"/>
            <rFont val="MS P ゴシック"/>
            <family val="3"/>
            <charset val="128"/>
          </rPr>
          <t>ベスト記録
トラック：秒
フィールド：m
の値を入力してください(2桁表示)</t>
        </r>
      </text>
    </comment>
    <comment ref="R25" authorId="0" shapeId="0" xr:uid="{59FCF5FE-20E0-4779-BA3C-C661D7F39F8E}">
      <text>
        <r>
          <rPr>
            <b/>
            <sz val="9"/>
            <color indexed="81"/>
            <rFont val="MS P ゴシック"/>
            <family val="3"/>
            <charset val="128"/>
          </rPr>
          <t>ベスト記録
トラック：1/100秒
フィールド：㎝
の値を入力してください(2桁表示)</t>
        </r>
      </text>
    </comment>
    <comment ref="S25" authorId="0" shapeId="0" xr:uid="{F363CF9C-8CC7-47F8-9B9B-F1622701BB4B}">
      <text>
        <r>
          <rPr>
            <b/>
            <sz val="9"/>
            <color indexed="81"/>
            <rFont val="MS P ゴシック"/>
            <family val="3"/>
            <charset val="128"/>
          </rPr>
          <t>リレー(チーム名)：
チームに名前を付けてください。団体名の場合には記号を付記してください</t>
        </r>
      </text>
    </comment>
    <comment ref="T25" authorId="0" shapeId="0" xr:uid="{322DDBAF-C819-4CC8-BDBB-B46E07E4AF75}">
      <text>
        <r>
          <rPr>
            <b/>
            <sz val="9"/>
            <color indexed="81"/>
            <rFont val="MS P ゴシック"/>
            <family val="3"/>
            <charset val="128"/>
          </rPr>
          <t>リレー(種目)：
種目を選択してください</t>
        </r>
      </text>
    </comment>
    <comment ref="U25" authorId="0" shapeId="0" xr:uid="{91428DDF-FA52-4100-8979-D4A49FFEB561}">
      <text>
        <r>
          <rPr>
            <b/>
            <sz val="9"/>
            <color indexed="81"/>
            <rFont val="MS P ゴシック"/>
            <family val="3"/>
            <charset val="128"/>
          </rPr>
          <t>リレー(Ｐ)：
チーム内でプログラムに掲載する順番を1～6で選択してください</t>
        </r>
      </text>
    </comment>
    <comment ref="E26" authorId="0" shapeId="0" xr:uid="{B486E5B3-E621-4C99-84A3-2ADEEC2940C6}">
      <text>
        <r>
          <rPr>
            <b/>
            <sz val="9"/>
            <color indexed="81"/>
            <rFont val="MS P ゴシック"/>
            <family val="3"/>
            <charset val="128"/>
          </rPr>
          <t>姓ﾌﾘｶﾞﾅ：
式の答が間違えなら直接入力してください</t>
        </r>
      </text>
    </comment>
    <comment ref="F26" authorId="0" shapeId="0" xr:uid="{E64F17F3-AB36-429E-AA4E-1D8CAB349C8E}">
      <text>
        <r>
          <rPr>
            <b/>
            <sz val="9"/>
            <color indexed="81"/>
            <rFont val="MS P ゴシック"/>
            <family val="3"/>
            <charset val="128"/>
          </rPr>
          <t>名ﾌﾘｶﾞﾅ：
式の答が間違えなら直接入力してください</t>
        </r>
      </text>
    </comment>
    <comment ref="G26" authorId="0" shapeId="0" xr:uid="{F4D33D39-0B0C-441F-8937-151D028F40EE}">
      <text>
        <r>
          <rPr>
            <b/>
            <sz val="9"/>
            <color indexed="81"/>
            <rFont val="MS P ゴシック"/>
            <family val="3"/>
            <charset val="128"/>
          </rPr>
          <t>学年
一般は空欄、
高校生以下は選択してください</t>
        </r>
      </text>
    </comment>
    <comment ref="H26" authorId="0" shapeId="0" xr:uid="{6B073B0C-BEC7-4B0F-8D67-BFCA3DF27A10}">
      <text>
        <r>
          <rPr>
            <b/>
            <sz val="9"/>
            <color indexed="81"/>
            <rFont val="MS P ゴシック"/>
            <family val="3"/>
            <charset val="128"/>
          </rPr>
          <t>生年月日(西暦年)：西暦で生まれた年(4桁)を入力してください</t>
        </r>
      </text>
    </comment>
    <comment ref="I26" authorId="0" shapeId="0" xr:uid="{075D9833-7DF4-43A4-B268-3238392BB88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6" authorId="0" shapeId="0" xr:uid="{693E14CA-BFB1-45C2-9F6A-307E6371E58B}">
      <text>
        <r>
          <rPr>
            <b/>
            <sz val="9"/>
            <color indexed="81"/>
            <rFont val="MS P ゴシック"/>
            <family val="3"/>
            <charset val="128"/>
          </rPr>
          <t>生年月日(日)：
生まれた日を入力してください</t>
        </r>
      </text>
    </comment>
    <comment ref="K26" authorId="0" shapeId="0" xr:uid="{6D9C2455-BE75-429A-8DDB-FEB3DDB6A0B4}">
      <text>
        <r>
          <rPr>
            <b/>
            <sz val="9"/>
            <color indexed="81"/>
            <rFont val="MS P ゴシック"/>
            <family val="3"/>
            <charset val="128"/>
          </rPr>
          <t>出場種目(個人１)：
種目を選択してください</t>
        </r>
      </text>
    </comment>
    <comment ref="L26" authorId="0" shapeId="0" xr:uid="{307C96BC-EC0B-4439-AEB8-8B2E8F94ED25}">
      <text>
        <r>
          <rPr>
            <b/>
            <sz val="9"/>
            <color indexed="81"/>
            <rFont val="MS P ゴシック"/>
            <family val="3"/>
            <charset val="128"/>
          </rPr>
          <t>ベスト記録
トラック：分
の値を入力してください</t>
        </r>
      </text>
    </comment>
    <comment ref="M26" authorId="0" shapeId="0" xr:uid="{FD9E0943-1445-4903-A2D5-4D1F512D77B9}">
      <text>
        <r>
          <rPr>
            <b/>
            <sz val="9"/>
            <color indexed="81"/>
            <rFont val="MS P ゴシック"/>
            <family val="3"/>
            <charset val="128"/>
          </rPr>
          <t>ベスト記録
トラック：秒
フィールド：m
の値を入力してください(2桁表示)</t>
        </r>
      </text>
    </comment>
    <comment ref="N26" authorId="0" shapeId="0" xr:uid="{F990374F-A0E2-4984-AE4E-C429206964E8}">
      <text>
        <r>
          <rPr>
            <b/>
            <sz val="9"/>
            <color indexed="81"/>
            <rFont val="MS P ゴシック"/>
            <family val="3"/>
            <charset val="128"/>
          </rPr>
          <t>ベスト記録
トラック：1/100秒
フィールド：㎝
の値を入力してください(2桁表示)</t>
        </r>
      </text>
    </comment>
    <comment ref="O26" authorId="0" shapeId="0" xr:uid="{CA18521E-3631-4EBB-B717-48EC2B3E1850}">
      <text>
        <r>
          <rPr>
            <b/>
            <sz val="9"/>
            <color indexed="81"/>
            <rFont val="MS P ゴシック"/>
            <family val="3"/>
            <charset val="128"/>
          </rPr>
          <t>出場種目(個人２)：
種目を選択してください</t>
        </r>
      </text>
    </comment>
    <comment ref="P26" authorId="0" shapeId="0" xr:uid="{84C60277-657C-4D4A-A0B8-D4506D791F81}">
      <text>
        <r>
          <rPr>
            <b/>
            <sz val="9"/>
            <color indexed="81"/>
            <rFont val="MS P ゴシック"/>
            <family val="3"/>
            <charset val="128"/>
          </rPr>
          <t>ベスト記録
トラック：分
の値を入力してください</t>
        </r>
      </text>
    </comment>
    <comment ref="Q26" authorId="0" shapeId="0" xr:uid="{13B87A7E-00D8-413F-A30C-FAB520B9D98D}">
      <text>
        <r>
          <rPr>
            <b/>
            <sz val="9"/>
            <color indexed="81"/>
            <rFont val="MS P ゴシック"/>
            <family val="3"/>
            <charset val="128"/>
          </rPr>
          <t>ベスト記録
トラック：秒
フィールド：m
の値を入力してください(2桁表示)</t>
        </r>
      </text>
    </comment>
    <comment ref="R26" authorId="0" shapeId="0" xr:uid="{A25FC7DE-67A4-400D-AA0B-8EA33063F78F}">
      <text>
        <r>
          <rPr>
            <b/>
            <sz val="9"/>
            <color indexed="81"/>
            <rFont val="MS P ゴシック"/>
            <family val="3"/>
            <charset val="128"/>
          </rPr>
          <t>ベスト記録
トラック：1/100秒
フィールド：㎝
の値を入力してください(2桁表示)</t>
        </r>
      </text>
    </comment>
    <comment ref="S26" authorId="0" shapeId="0" xr:uid="{8C1A151C-E055-4556-B210-066D3439CD25}">
      <text>
        <r>
          <rPr>
            <b/>
            <sz val="9"/>
            <color indexed="81"/>
            <rFont val="MS P ゴシック"/>
            <family val="3"/>
            <charset val="128"/>
          </rPr>
          <t>リレー(チーム名)：
チームに名前を付けてください。団体名の場合には記号を付記してください</t>
        </r>
      </text>
    </comment>
    <comment ref="T26" authorId="0" shapeId="0" xr:uid="{3CF15367-4021-4BD6-B5E9-C5EC640EF4B3}">
      <text>
        <r>
          <rPr>
            <b/>
            <sz val="9"/>
            <color indexed="81"/>
            <rFont val="MS P ゴシック"/>
            <family val="3"/>
            <charset val="128"/>
          </rPr>
          <t>リレー(種目)：
種目を選択してください</t>
        </r>
      </text>
    </comment>
    <comment ref="U26" authorId="0" shapeId="0" xr:uid="{B236FC1D-D868-41AC-8F58-E8B6E8269E6D}">
      <text>
        <r>
          <rPr>
            <b/>
            <sz val="9"/>
            <color indexed="81"/>
            <rFont val="MS P ゴシック"/>
            <family val="3"/>
            <charset val="128"/>
          </rPr>
          <t>リレー(Ｐ)：
チーム内でプログラムに掲載する順番を1～6で選択してください</t>
        </r>
      </text>
    </comment>
    <comment ref="E27" authorId="0" shapeId="0" xr:uid="{E83D25AA-CE53-4F71-BF69-14695DB8DB4D}">
      <text>
        <r>
          <rPr>
            <b/>
            <sz val="9"/>
            <color indexed="81"/>
            <rFont val="MS P ゴシック"/>
            <family val="3"/>
            <charset val="128"/>
          </rPr>
          <t>姓ﾌﾘｶﾞﾅ：
式の答が間違えなら直接入力してください</t>
        </r>
      </text>
    </comment>
    <comment ref="F27" authorId="0" shapeId="0" xr:uid="{432EDEBF-ACF5-49AA-A280-94D6AA932E94}">
      <text>
        <r>
          <rPr>
            <b/>
            <sz val="9"/>
            <color indexed="81"/>
            <rFont val="MS P ゴシック"/>
            <family val="3"/>
            <charset val="128"/>
          </rPr>
          <t>名ﾌﾘｶﾞﾅ：
式の答が間違えなら直接入力してください</t>
        </r>
      </text>
    </comment>
    <comment ref="G27" authorId="0" shapeId="0" xr:uid="{AB7DDD27-5F40-4CBC-9DB0-71DDD9B4DDC8}">
      <text>
        <r>
          <rPr>
            <b/>
            <sz val="9"/>
            <color indexed="81"/>
            <rFont val="MS P ゴシック"/>
            <family val="3"/>
            <charset val="128"/>
          </rPr>
          <t>学年
一般は空欄、
高校生以下は選択してください</t>
        </r>
      </text>
    </comment>
    <comment ref="H27" authorId="0" shapeId="0" xr:uid="{E683604D-EC5E-4539-A16A-3C7ACE972D7A}">
      <text>
        <r>
          <rPr>
            <b/>
            <sz val="9"/>
            <color indexed="81"/>
            <rFont val="MS P ゴシック"/>
            <family val="3"/>
            <charset val="128"/>
          </rPr>
          <t>生年月日(西暦年)：西暦で生まれた年(4桁)を入力してください</t>
        </r>
      </text>
    </comment>
    <comment ref="I27" authorId="0" shapeId="0" xr:uid="{803A0FE0-9CA2-41E9-BAD3-2731A990C96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7" authorId="0" shapeId="0" xr:uid="{49507CBD-A383-4C37-907A-1D495B494A4A}">
      <text>
        <r>
          <rPr>
            <b/>
            <sz val="9"/>
            <color indexed="81"/>
            <rFont val="MS P ゴシック"/>
            <family val="3"/>
            <charset val="128"/>
          </rPr>
          <t>生年月日(日)：
生まれた日を入力してください</t>
        </r>
      </text>
    </comment>
    <comment ref="K27" authorId="0" shapeId="0" xr:uid="{5EBBD3F6-47E5-4B34-B9B8-E1E84FA7618E}">
      <text>
        <r>
          <rPr>
            <b/>
            <sz val="9"/>
            <color indexed="81"/>
            <rFont val="MS P ゴシック"/>
            <family val="3"/>
            <charset val="128"/>
          </rPr>
          <t>出場種目(個人１)：
種目を選択してください</t>
        </r>
      </text>
    </comment>
    <comment ref="L27" authorId="0" shapeId="0" xr:uid="{FBA58B53-CD1E-490D-8F9B-8AB6BD225794}">
      <text>
        <r>
          <rPr>
            <b/>
            <sz val="9"/>
            <color indexed="81"/>
            <rFont val="MS P ゴシック"/>
            <family val="3"/>
            <charset val="128"/>
          </rPr>
          <t>ベスト記録
トラック：分
の値を入力してください</t>
        </r>
      </text>
    </comment>
    <comment ref="M27" authorId="0" shapeId="0" xr:uid="{34519FF0-9B40-4C32-8535-3DC495C6380B}">
      <text>
        <r>
          <rPr>
            <b/>
            <sz val="9"/>
            <color indexed="81"/>
            <rFont val="MS P ゴシック"/>
            <family val="3"/>
            <charset val="128"/>
          </rPr>
          <t>ベスト記録
トラック：秒
フィールド：m
の値を入力してください(2桁表示)</t>
        </r>
      </text>
    </comment>
    <comment ref="N27" authorId="0" shapeId="0" xr:uid="{620BBD12-3FD9-45CD-955D-6B6A87A3A600}">
      <text>
        <r>
          <rPr>
            <b/>
            <sz val="9"/>
            <color indexed="81"/>
            <rFont val="MS P ゴシック"/>
            <family val="3"/>
            <charset val="128"/>
          </rPr>
          <t>ベスト記録
トラック：1/100秒
フィールド：㎝
の値を入力してください(2桁表示)</t>
        </r>
      </text>
    </comment>
    <comment ref="O27" authorId="0" shapeId="0" xr:uid="{1A62808C-8169-4EF2-82C1-9DFF603B2A5B}">
      <text>
        <r>
          <rPr>
            <b/>
            <sz val="9"/>
            <color indexed="81"/>
            <rFont val="MS P ゴシック"/>
            <family val="3"/>
            <charset val="128"/>
          </rPr>
          <t>出場種目(個人２)：
種目を選択してください</t>
        </r>
      </text>
    </comment>
    <comment ref="P27" authorId="0" shapeId="0" xr:uid="{DA92B4C1-1B8B-4E7A-984B-6F1B58E05E48}">
      <text>
        <r>
          <rPr>
            <b/>
            <sz val="9"/>
            <color indexed="81"/>
            <rFont val="MS P ゴシック"/>
            <family val="3"/>
            <charset val="128"/>
          </rPr>
          <t>ベスト記録
トラック：分
の値を入力してください</t>
        </r>
      </text>
    </comment>
    <comment ref="Q27" authorId="0" shapeId="0" xr:uid="{463C9DC6-B18E-43B9-BB4C-05972B71CF0E}">
      <text>
        <r>
          <rPr>
            <b/>
            <sz val="9"/>
            <color indexed="81"/>
            <rFont val="MS P ゴシック"/>
            <family val="3"/>
            <charset val="128"/>
          </rPr>
          <t>ベスト記録
トラック：秒
フィールド：m
の値を入力してください(2桁表示)</t>
        </r>
      </text>
    </comment>
    <comment ref="R27" authorId="0" shapeId="0" xr:uid="{6751C2B6-61DF-4F43-A07A-D17FB58C3D96}">
      <text>
        <r>
          <rPr>
            <b/>
            <sz val="9"/>
            <color indexed="81"/>
            <rFont val="MS P ゴシック"/>
            <family val="3"/>
            <charset val="128"/>
          </rPr>
          <t>ベスト記録
トラック：1/100秒
フィールド：㎝
の値を入力してください(2桁表示)</t>
        </r>
      </text>
    </comment>
    <comment ref="S27" authorId="0" shapeId="0" xr:uid="{EC9EE785-42AD-452F-9BEF-0EC210B46E30}">
      <text>
        <r>
          <rPr>
            <b/>
            <sz val="9"/>
            <color indexed="81"/>
            <rFont val="MS P ゴシック"/>
            <family val="3"/>
            <charset val="128"/>
          </rPr>
          <t>リレー(チーム名)：
チームに名前を付けてください。団体名の場合には記号を付記してください</t>
        </r>
      </text>
    </comment>
    <comment ref="T27" authorId="0" shapeId="0" xr:uid="{21808458-C072-4621-BCEF-D39647BEE56F}">
      <text>
        <r>
          <rPr>
            <b/>
            <sz val="9"/>
            <color indexed="81"/>
            <rFont val="MS P ゴシック"/>
            <family val="3"/>
            <charset val="128"/>
          </rPr>
          <t>リレー(種目)：
種目を選択してください</t>
        </r>
      </text>
    </comment>
    <comment ref="U27" authorId="0" shapeId="0" xr:uid="{6509C46A-B511-41A8-9795-7339B941F924}">
      <text>
        <r>
          <rPr>
            <b/>
            <sz val="9"/>
            <color indexed="81"/>
            <rFont val="MS P ゴシック"/>
            <family val="3"/>
            <charset val="128"/>
          </rPr>
          <t>リレー(Ｐ)：
チーム内でプログラムに掲載する順番を1～6で選択してください</t>
        </r>
      </text>
    </comment>
    <comment ref="E28" authorId="0" shapeId="0" xr:uid="{B5C4B4B7-835D-41E4-9355-DE23D776CD5F}">
      <text>
        <r>
          <rPr>
            <b/>
            <sz val="9"/>
            <color indexed="81"/>
            <rFont val="MS P ゴシック"/>
            <family val="3"/>
            <charset val="128"/>
          </rPr>
          <t>姓ﾌﾘｶﾞﾅ：
式の答が間違えなら直接入力してください</t>
        </r>
      </text>
    </comment>
    <comment ref="F28" authorId="0" shapeId="0" xr:uid="{0379BDDA-0451-4703-AACC-3D8A1016628F}">
      <text>
        <r>
          <rPr>
            <b/>
            <sz val="9"/>
            <color indexed="81"/>
            <rFont val="MS P ゴシック"/>
            <family val="3"/>
            <charset val="128"/>
          </rPr>
          <t>名ﾌﾘｶﾞﾅ：
式の答が間違えなら直接入力してください</t>
        </r>
      </text>
    </comment>
    <comment ref="G28" authorId="0" shapeId="0" xr:uid="{58A5DDCA-9D81-463A-AA55-D278A5E4B67E}">
      <text>
        <r>
          <rPr>
            <b/>
            <sz val="9"/>
            <color indexed="81"/>
            <rFont val="MS P ゴシック"/>
            <family val="3"/>
            <charset val="128"/>
          </rPr>
          <t>学年
一般は空欄、
高校生以下は選択してください</t>
        </r>
      </text>
    </comment>
    <comment ref="H28" authorId="0" shapeId="0" xr:uid="{75BDD324-7365-4C22-A14F-B3C6C74DBDA6}">
      <text>
        <r>
          <rPr>
            <b/>
            <sz val="9"/>
            <color indexed="81"/>
            <rFont val="MS P ゴシック"/>
            <family val="3"/>
            <charset val="128"/>
          </rPr>
          <t>生年月日(西暦年)：西暦で生まれた年(4桁)を入力してください</t>
        </r>
      </text>
    </comment>
    <comment ref="I28" authorId="0" shapeId="0" xr:uid="{564D75CB-8F58-46DF-97F5-9990314C745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8" authorId="0" shapeId="0" xr:uid="{FCB6063A-640D-436F-A1AE-8F24F0AF7F50}">
      <text>
        <r>
          <rPr>
            <b/>
            <sz val="9"/>
            <color indexed="81"/>
            <rFont val="MS P ゴシック"/>
            <family val="3"/>
            <charset val="128"/>
          </rPr>
          <t>生年月日(日)：
生まれた日を入力してください</t>
        </r>
      </text>
    </comment>
    <comment ref="K28" authorId="0" shapeId="0" xr:uid="{52A068D1-4F4B-45A6-8105-F45063896224}">
      <text>
        <r>
          <rPr>
            <b/>
            <sz val="9"/>
            <color indexed="81"/>
            <rFont val="MS P ゴシック"/>
            <family val="3"/>
            <charset val="128"/>
          </rPr>
          <t>出場種目(個人１)：
種目を選択してください</t>
        </r>
      </text>
    </comment>
    <comment ref="L28" authorId="0" shapeId="0" xr:uid="{F1469B00-B024-4578-B91E-BC5BCF712B01}">
      <text>
        <r>
          <rPr>
            <b/>
            <sz val="9"/>
            <color indexed="81"/>
            <rFont val="MS P ゴシック"/>
            <family val="3"/>
            <charset val="128"/>
          </rPr>
          <t>ベスト記録
トラック：分
の値を入力してください</t>
        </r>
      </text>
    </comment>
    <comment ref="M28" authorId="0" shapeId="0" xr:uid="{727B9DF6-2BD5-4F4F-81C5-925E468E5856}">
      <text>
        <r>
          <rPr>
            <b/>
            <sz val="9"/>
            <color indexed="81"/>
            <rFont val="MS P ゴシック"/>
            <family val="3"/>
            <charset val="128"/>
          </rPr>
          <t>ベスト記録
トラック：秒
フィールド：m
の値を入力してください(2桁表示)</t>
        </r>
      </text>
    </comment>
    <comment ref="N28" authorId="0" shapeId="0" xr:uid="{6BD0E57D-E6CC-4AD0-9868-025568F3A8CD}">
      <text>
        <r>
          <rPr>
            <b/>
            <sz val="9"/>
            <color indexed="81"/>
            <rFont val="MS P ゴシック"/>
            <family val="3"/>
            <charset val="128"/>
          </rPr>
          <t>ベスト記録
トラック：1/100秒
フィールド：㎝
の値を入力してください(2桁表示)</t>
        </r>
      </text>
    </comment>
    <comment ref="O28" authorId="0" shapeId="0" xr:uid="{09040EAA-A392-42FC-BAB0-FC505A2F0ADA}">
      <text>
        <r>
          <rPr>
            <b/>
            <sz val="9"/>
            <color indexed="81"/>
            <rFont val="MS P ゴシック"/>
            <family val="3"/>
            <charset val="128"/>
          </rPr>
          <t>出場種目(個人２)：
種目を選択してください</t>
        </r>
      </text>
    </comment>
    <comment ref="P28" authorId="0" shapeId="0" xr:uid="{9E908003-E050-4DF7-AF3A-52352B7D114D}">
      <text>
        <r>
          <rPr>
            <b/>
            <sz val="9"/>
            <color indexed="81"/>
            <rFont val="MS P ゴシック"/>
            <family val="3"/>
            <charset val="128"/>
          </rPr>
          <t>ベスト記録
トラック：分
の値を入力してください</t>
        </r>
      </text>
    </comment>
    <comment ref="Q28" authorId="0" shapeId="0" xr:uid="{A0F797F4-CA21-4E93-AD8B-4FE302F93698}">
      <text>
        <r>
          <rPr>
            <b/>
            <sz val="9"/>
            <color indexed="81"/>
            <rFont val="MS P ゴシック"/>
            <family val="3"/>
            <charset val="128"/>
          </rPr>
          <t>ベスト記録
トラック：秒
フィールド：m
の値を入力してください(2桁表示)</t>
        </r>
      </text>
    </comment>
    <comment ref="R28" authorId="0" shapeId="0" xr:uid="{ED6D8FFD-7360-4C77-A549-5BD9535F642F}">
      <text>
        <r>
          <rPr>
            <b/>
            <sz val="9"/>
            <color indexed="81"/>
            <rFont val="MS P ゴシック"/>
            <family val="3"/>
            <charset val="128"/>
          </rPr>
          <t>ベスト記録
トラック：1/100秒
フィールド：㎝
の値を入力してください(2桁表示)</t>
        </r>
      </text>
    </comment>
    <comment ref="S28" authorId="0" shapeId="0" xr:uid="{8D703746-D916-4A63-884B-9F7C6AF46774}">
      <text>
        <r>
          <rPr>
            <b/>
            <sz val="9"/>
            <color indexed="81"/>
            <rFont val="MS P ゴシック"/>
            <family val="3"/>
            <charset val="128"/>
          </rPr>
          <t>リレー(チーム名)：
チームに名前を付けてください。団体名の場合には記号を付記してください</t>
        </r>
      </text>
    </comment>
    <comment ref="T28" authorId="0" shapeId="0" xr:uid="{5C4ED6B2-AD59-4E76-A50D-851BDA214655}">
      <text>
        <r>
          <rPr>
            <b/>
            <sz val="9"/>
            <color indexed="81"/>
            <rFont val="MS P ゴシック"/>
            <family val="3"/>
            <charset val="128"/>
          </rPr>
          <t>リレー(種目)：
種目を選択してください</t>
        </r>
      </text>
    </comment>
    <comment ref="U28" authorId="0" shapeId="0" xr:uid="{B633B825-A1C9-4E86-9364-28B628CA96FF}">
      <text>
        <r>
          <rPr>
            <b/>
            <sz val="9"/>
            <color indexed="81"/>
            <rFont val="MS P ゴシック"/>
            <family val="3"/>
            <charset val="128"/>
          </rPr>
          <t>リレー(Ｐ)：
チーム内でプログラムに掲載する順番を1～6で選択してください</t>
        </r>
      </text>
    </comment>
    <comment ref="E29" authorId="0" shapeId="0" xr:uid="{5E9BC6BC-34CA-4C03-88F3-761B77D18D79}">
      <text>
        <r>
          <rPr>
            <b/>
            <sz val="9"/>
            <color indexed="81"/>
            <rFont val="MS P ゴシック"/>
            <family val="3"/>
            <charset val="128"/>
          </rPr>
          <t>姓ﾌﾘｶﾞﾅ：
式の答が間違えなら直接入力してください</t>
        </r>
      </text>
    </comment>
    <comment ref="F29" authorId="0" shapeId="0" xr:uid="{4529E3AF-25FB-4458-9716-E8DC82A0C60E}">
      <text>
        <r>
          <rPr>
            <b/>
            <sz val="9"/>
            <color indexed="81"/>
            <rFont val="MS P ゴシック"/>
            <family val="3"/>
            <charset val="128"/>
          </rPr>
          <t>名ﾌﾘｶﾞﾅ：
式の答が間違えなら直接入力してください</t>
        </r>
      </text>
    </comment>
    <comment ref="G29" authorId="0" shapeId="0" xr:uid="{98300F6F-E5D3-4958-8ACE-A4F396D9FBB3}">
      <text>
        <r>
          <rPr>
            <b/>
            <sz val="9"/>
            <color indexed="81"/>
            <rFont val="MS P ゴシック"/>
            <family val="3"/>
            <charset val="128"/>
          </rPr>
          <t>学年
一般は空欄、
高校生以下は選択してください</t>
        </r>
      </text>
    </comment>
    <comment ref="H29" authorId="0" shapeId="0" xr:uid="{E3AC4212-6D96-4C40-8155-910D32E7C72B}">
      <text>
        <r>
          <rPr>
            <b/>
            <sz val="9"/>
            <color indexed="81"/>
            <rFont val="MS P ゴシック"/>
            <family val="3"/>
            <charset val="128"/>
          </rPr>
          <t>生年月日(西暦年)：西暦で生まれた年(4桁)を入力してください</t>
        </r>
      </text>
    </comment>
    <comment ref="I29" authorId="0" shapeId="0" xr:uid="{8C193C7F-70A4-481C-8EE2-B78B0D76600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9" authorId="0" shapeId="0" xr:uid="{D0D87106-12B2-43B2-8BCE-F2BE969B6A0A}">
      <text>
        <r>
          <rPr>
            <b/>
            <sz val="9"/>
            <color indexed="81"/>
            <rFont val="MS P ゴシック"/>
            <family val="3"/>
            <charset val="128"/>
          </rPr>
          <t>生年月日(日)：
生まれた日を入力してください</t>
        </r>
      </text>
    </comment>
    <comment ref="K29" authorId="0" shapeId="0" xr:uid="{F0D3C6D2-08EA-4927-AB46-5372267FEE41}">
      <text>
        <r>
          <rPr>
            <b/>
            <sz val="9"/>
            <color indexed="81"/>
            <rFont val="MS P ゴシック"/>
            <family val="3"/>
            <charset val="128"/>
          </rPr>
          <t>出場種目(個人１)：
種目を選択してください</t>
        </r>
      </text>
    </comment>
    <comment ref="L29" authorId="0" shapeId="0" xr:uid="{BB5B2FA3-346F-4C6A-B75E-C6D12D9250D1}">
      <text>
        <r>
          <rPr>
            <b/>
            <sz val="9"/>
            <color indexed="81"/>
            <rFont val="MS P ゴシック"/>
            <family val="3"/>
            <charset val="128"/>
          </rPr>
          <t>ベスト記録
トラック：分
の値を入力してください</t>
        </r>
      </text>
    </comment>
    <comment ref="M29" authorId="0" shapeId="0" xr:uid="{E3A4C6C1-4B43-4CF9-92AA-C5700F5ED3EA}">
      <text>
        <r>
          <rPr>
            <b/>
            <sz val="9"/>
            <color indexed="81"/>
            <rFont val="MS P ゴシック"/>
            <family val="3"/>
            <charset val="128"/>
          </rPr>
          <t>ベスト記録
トラック：秒
フィールド：m
の値を入力してください(2桁表示)</t>
        </r>
      </text>
    </comment>
    <comment ref="N29" authorId="0" shapeId="0" xr:uid="{75FCDB82-2784-4C67-BF22-0A45529CB015}">
      <text>
        <r>
          <rPr>
            <b/>
            <sz val="9"/>
            <color indexed="81"/>
            <rFont val="MS P ゴシック"/>
            <family val="3"/>
            <charset val="128"/>
          </rPr>
          <t>ベスト記録
トラック：1/100秒
フィールド：㎝
の値を入力してください(2桁表示)</t>
        </r>
      </text>
    </comment>
    <comment ref="O29" authorId="0" shapeId="0" xr:uid="{42D7CBE8-7656-477B-84CF-205B369522EE}">
      <text>
        <r>
          <rPr>
            <b/>
            <sz val="9"/>
            <color indexed="81"/>
            <rFont val="MS P ゴシック"/>
            <family val="3"/>
            <charset val="128"/>
          </rPr>
          <t>出場種目(個人２)：
種目を選択してください</t>
        </r>
      </text>
    </comment>
    <comment ref="P29" authorId="0" shapeId="0" xr:uid="{49D055EC-9C33-4DC9-B533-0AB97D2A2AA3}">
      <text>
        <r>
          <rPr>
            <b/>
            <sz val="9"/>
            <color indexed="81"/>
            <rFont val="MS P ゴシック"/>
            <family val="3"/>
            <charset val="128"/>
          </rPr>
          <t>ベスト記録
トラック：分
の値を入力してください</t>
        </r>
      </text>
    </comment>
    <comment ref="Q29" authorId="0" shapeId="0" xr:uid="{588BC325-DB89-427D-BB4C-B4590A03BF2B}">
      <text>
        <r>
          <rPr>
            <b/>
            <sz val="9"/>
            <color indexed="81"/>
            <rFont val="MS P ゴシック"/>
            <family val="3"/>
            <charset val="128"/>
          </rPr>
          <t>ベスト記録
トラック：秒
フィールド：m
の値を入力してください(2桁表示)</t>
        </r>
      </text>
    </comment>
    <comment ref="R29" authorId="0" shapeId="0" xr:uid="{B4C551F9-7A0F-477D-8DB6-C88EED2C13CA}">
      <text>
        <r>
          <rPr>
            <b/>
            <sz val="9"/>
            <color indexed="81"/>
            <rFont val="MS P ゴシック"/>
            <family val="3"/>
            <charset val="128"/>
          </rPr>
          <t>ベスト記録
トラック：1/100秒
フィールド：㎝
の値を入力してください(2桁表示)</t>
        </r>
      </text>
    </comment>
    <comment ref="S29" authorId="0" shapeId="0" xr:uid="{76DAEB86-525F-4D4F-9656-BABEFC0007F0}">
      <text>
        <r>
          <rPr>
            <b/>
            <sz val="9"/>
            <color indexed="81"/>
            <rFont val="MS P ゴシック"/>
            <family val="3"/>
            <charset val="128"/>
          </rPr>
          <t>リレー(チーム名)：
チームに名前を付けてください。団体名の場合には記号を付記してください</t>
        </r>
      </text>
    </comment>
    <comment ref="T29" authorId="0" shapeId="0" xr:uid="{609AC76A-6330-4BF1-A443-154F961EF35C}">
      <text>
        <r>
          <rPr>
            <b/>
            <sz val="9"/>
            <color indexed="81"/>
            <rFont val="MS P ゴシック"/>
            <family val="3"/>
            <charset val="128"/>
          </rPr>
          <t>リレー(種目)：
種目を選択してください</t>
        </r>
      </text>
    </comment>
    <comment ref="U29" authorId="0" shapeId="0" xr:uid="{CAD8B49F-CFB7-4CFD-8C93-62FA15A7DEC7}">
      <text>
        <r>
          <rPr>
            <b/>
            <sz val="9"/>
            <color indexed="81"/>
            <rFont val="MS P ゴシック"/>
            <family val="3"/>
            <charset val="128"/>
          </rPr>
          <t>リレー(Ｐ)：
チーム内でプログラムに掲載する順番を1～6で選択してください</t>
        </r>
      </text>
    </comment>
    <comment ref="E30" authorId="0" shapeId="0" xr:uid="{5A5D662D-3EA5-4C0A-99B6-AA0BA2AB58D0}">
      <text>
        <r>
          <rPr>
            <b/>
            <sz val="9"/>
            <color indexed="81"/>
            <rFont val="MS P ゴシック"/>
            <family val="3"/>
            <charset val="128"/>
          </rPr>
          <t>姓ﾌﾘｶﾞﾅ：
式の答が間違えなら直接入力してください</t>
        </r>
      </text>
    </comment>
    <comment ref="F30" authorId="0" shapeId="0" xr:uid="{38FFB5BD-FD10-46C4-B3CF-C8AFCF5BB3AA}">
      <text>
        <r>
          <rPr>
            <b/>
            <sz val="9"/>
            <color indexed="81"/>
            <rFont val="MS P ゴシック"/>
            <family val="3"/>
            <charset val="128"/>
          </rPr>
          <t>名ﾌﾘｶﾞﾅ：
式の答が間違えなら直接入力してください</t>
        </r>
      </text>
    </comment>
    <comment ref="G30" authorId="0" shapeId="0" xr:uid="{06370CF9-AA9E-4841-AFA0-0BEC13547E44}">
      <text>
        <r>
          <rPr>
            <b/>
            <sz val="9"/>
            <color indexed="81"/>
            <rFont val="MS P ゴシック"/>
            <family val="3"/>
            <charset val="128"/>
          </rPr>
          <t>学年
一般は空欄、
高校生以下は選択してください</t>
        </r>
      </text>
    </comment>
    <comment ref="H30" authorId="0" shapeId="0" xr:uid="{E55D7139-078D-4D29-9097-8468B502156E}">
      <text>
        <r>
          <rPr>
            <b/>
            <sz val="9"/>
            <color indexed="81"/>
            <rFont val="MS P ゴシック"/>
            <family val="3"/>
            <charset val="128"/>
          </rPr>
          <t>生年月日(西暦年)：西暦で生まれた年(4桁)を入力してください</t>
        </r>
      </text>
    </comment>
    <comment ref="I30" authorId="0" shapeId="0" xr:uid="{6E9BEE05-B685-415E-9824-1F56BF5F368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0" authorId="0" shapeId="0" xr:uid="{F1529F33-B966-4221-B728-022ABCE81683}">
      <text>
        <r>
          <rPr>
            <b/>
            <sz val="9"/>
            <color indexed="81"/>
            <rFont val="MS P ゴシック"/>
            <family val="3"/>
            <charset val="128"/>
          </rPr>
          <t>生年月日(日)：
生まれた日を入力してください</t>
        </r>
      </text>
    </comment>
    <comment ref="K30" authorId="0" shapeId="0" xr:uid="{3271D762-06C4-44EF-A79F-5906EE52D3B2}">
      <text>
        <r>
          <rPr>
            <b/>
            <sz val="9"/>
            <color indexed="81"/>
            <rFont val="MS P ゴシック"/>
            <family val="3"/>
            <charset val="128"/>
          </rPr>
          <t>出場種目(個人１)：
種目を選択してください</t>
        </r>
      </text>
    </comment>
    <comment ref="L30" authorId="0" shapeId="0" xr:uid="{903C4576-696B-4A40-BEF9-4D151C63981C}">
      <text>
        <r>
          <rPr>
            <b/>
            <sz val="9"/>
            <color indexed="81"/>
            <rFont val="MS P ゴシック"/>
            <family val="3"/>
            <charset val="128"/>
          </rPr>
          <t>ベスト記録
トラック：分
の値を入力してください</t>
        </r>
      </text>
    </comment>
    <comment ref="M30" authorId="0" shapeId="0" xr:uid="{2170428A-E801-48A6-804A-6D898191DB3D}">
      <text>
        <r>
          <rPr>
            <b/>
            <sz val="9"/>
            <color indexed="81"/>
            <rFont val="MS P ゴシック"/>
            <family val="3"/>
            <charset val="128"/>
          </rPr>
          <t>ベスト記録
トラック：秒
フィールド：m
の値を入力してください(2桁表示)</t>
        </r>
      </text>
    </comment>
    <comment ref="N30" authorId="0" shapeId="0" xr:uid="{02079FB3-04EA-465C-92D6-D6275D608AB6}">
      <text>
        <r>
          <rPr>
            <b/>
            <sz val="9"/>
            <color indexed="81"/>
            <rFont val="MS P ゴシック"/>
            <family val="3"/>
            <charset val="128"/>
          </rPr>
          <t>ベスト記録
トラック：1/100秒
フィールド：㎝
の値を入力してください(2桁表示)</t>
        </r>
      </text>
    </comment>
    <comment ref="O30" authorId="0" shapeId="0" xr:uid="{9F4D1FBE-751E-460F-96DF-DA8293AA92BC}">
      <text>
        <r>
          <rPr>
            <b/>
            <sz val="9"/>
            <color indexed="81"/>
            <rFont val="MS P ゴシック"/>
            <family val="3"/>
            <charset val="128"/>
          </rPr>
          <t>出場種目(個人２)：
種目を選択してください</t>
        </r>
      </text>
    </comment>
    <comment ref="P30" authorId="0" shapeId="0" xr:uid="{2C2835D6-4023-4300-8133-8FB07005261E}">
      <text>
        <r>
          <rPr>
            <b/>
            <sz val="9"/>
            <color indexed="81"/>
            <rFont val="MS P ゴシック"/>
            <family val="3"/>
            <charset val="128"/>
          </rPr>
          <t>ベスト記録
トラック：分
の値を入力してください</t>
        </r>
      </text>
    </comment>
    <comment ref="Q30" authorId="0" shapeId="0" xr:uid="{3C209896-02BA-43BB-9249-C54D2312A272}">
      <text>
        <r>
          <rPr>
            <b/>
            <sz val="9"/>
            <color indexed="81"/>
            <rFont val="MS P ゴシック"/>
            <family val="3"/>
            <charset val="128"/>
          </rPr>
          <t>ベスト記録
トラック：秒
フィールド：m
の値を入力してください(2桁表示)</t>
        </r>
      </text>
    </comment>
    <comment ref="R30" authorId="0" shapeId="0" xr:uid="{7FCDCFBB-1F58-45AB-9D6E-13F49FE45E7E}">
      <text>
        <r>
          <rPr>
            <b/>
            <sz val="9"/>
            <color indexed="81"/>
            <rFont val="MS P ゴシック"/>
            <family val="3"/>
            <charset val="128"/>
          </rPr>
          <t>ベスト記録
トラック：1/100秒
フィールド：㎝
の値を入力してください(2桁表示)</t>
        </r>
      </text>
    </comment>
    <comment ref="S30" authorId="0" shapeId="0" xr:uid="{3F996CC8-EFF7-4827-9AF3-0FCB8D4EAA79}">
      <text>
        <r>
          <rPr>
            <b/>
            <sz val="9"/>
            <color indexed="81"/>
            <rFont val="MS P ゴシック"/>
            <family val="3"/>
            <charset val="128"/>
          </rPr>
          <t>リレー(チーム名)：
チームに名前を付けてください。団体名の場合には記号を付記してください</t>
        </r>
      </text>
    </comment>
    <comment ref="T30" authorId="0" shapeId="0" xr:uid="{6944CCC1-F7E0-4842-90EE-A9D05B5C492E}">
      <text>
        <r>
          <rPr>
            <b/>
            <sz val="9"/>
            <color indexed="81"/>
            <rFont val="MS P ゴシック"/>
            <family val="3"/>
            <charset val="128"/>
          </rPr>
          <t>リレー(種目)：
種目を選択してください</t>
        </r>
      </text>
    </comment>
    <comment ref="U30" authorId="0" shapeId="0" xr:uid="{F64A7680-8ACE-45FC-B947-D99B253A8960}">
      <text>
        <r>
          <rPr>
            <b/>
            <sz val="9"/>
            <color indexed="81"/>
            <rFont val="MS P ゴシック"/>
            <family val="3"/>
            <charset val="128"/>
          </rPr>
          <t>リレー(Ｐ)：
チーム内でプログラムに掲載する順番を1～6で選択してください</t>
        </r>
      </text>
    </comment>
    <comment ref="E31" authorId="0" shapeId="0" xr:uid="{EB4EA292-9D52-4A54-B89B-F4D5C4DB3112}">
      <text>
        <r>
          <rPr>
            <b/>
            <sz val="9"/>
            <color indexed="81"/>
            <rFont val="MS P ゴシック"/>
            <family val="3"/>
            <charset val="128"/>
          </rPr>
          <t>姓ﾌﾘｶﾞﾅ：
式の答が間違えなら直接入力してください</t>
        </r>
      </text>
    </comment>
    <comment ref="F31" authorId="0" shapeId="0" xr:uid="{B77F3AB3-3E57-4FBF-A607-91F6B48E485C}">
      <text>
        <r>
          <rPr>
            <b/>
            <sz val="9"/>
            <color indexed="81"/>
            <rFont val="MS P ゴシック"/>
            <family val="3"/>
            <charset val="128"/>
          </rPr>
          <t>名ﾌﾘｶﾞﾅ：
式の答が間違えなら直接入力してください</t>
        </r>
      </text>
    </comment>
    <comment ref="G31" authorId="0" shapeId="0" xr:uid="{3F5C3FC5-1A44-4DFE-95DF-DDDF31E16401}">
      <text>
        <r>
          <rPr>
            <b/>
            <sz val="9"/>
            <color indexed="81"/>
            <rFont val="MS P ゴシック"/>
            <family val="3"/>
            <charset val="128"/>
          </rPr>
          <t>学年
一般は空欄、
高校生以下は選択してください</t>
        </r>
      </text>
    </comment>
    <comment ref="H31" authorId="0" shapeId="0" xr:uid="{70A78ACF-F3F1-4134-93EA-286B1E0406F0}">
      <text>
        <r>
          <rPr>
            <b/>
            <sz val="9"/>
            <color indexed="81"/>
            <rFont val="MS P ゴシック"/>
            <family val="3"/>
            <charset val="128"/>
          </rPr>
          <t>生年月日(西暦年)：西暦で生まれた年(4桁)を入力してください</t>
        </r>
      </text>
    </comment>
    <comment ref="I31" authorId="0" shapeId="0" xr:uid="{77B45E0C-FC08-4E16-84AD-8147F0A1CCA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1" authorId="0" shapeId="0" xr:uid="{AB5292D9-859C-4B34-B9E2-8427D0D9D674}">
      <text>
        <r>
          <rPr>
            <b/>
            <sz val="9"/>
            <color indexed="81"/>
            <rFont val="MS P ゴシック"/>
            <family val="3"/>
            <charset val="128"/>
          </rPr>
          <t>生年月日(日)：
生まれた日を入力してください</t>
        </r>
      </text>
    </comment>
    <comment ref="K31" authorId="0" shapeId="0" xr:uid="{B4F8CCBC-6720-4F48-A6E5-AE2093AFB12E}">
      <text>
        <r>
          <rPr>
            <b/>
            <sz val="9"/>
            <color indexed="81"/>
            <rFont val="MS P ゴシック"/>
            <family val="3"/>
            <charset val="128"/>
          </rPr>
          <t>出場種目(個人１)：
種目を選択してください</t>
        </r>
      </text>
    </comment>
    <comment ref="L31" authorId="0" shapeId="0" xr:uid="{0E79A170-BF42-4BB3-B633-27315CF26E67}">
      <text>
        <r>
          <rPr>
            <b/>
            <sz val="9"/>
            <color indexed="81"/>
            <rFont val="MS P ゴシック"/>
            <family val="3"/>
            <charset val="128"/>
          </rPr>
          <t>ベスト記録
トラック：分
の値を入力してください</t>
        </r>
      </text>
    </comment>
    <comment ref="M31" authorId="0" shapeId="0" xr:uid="{328C1BB7-02E3-43AE-BC74-97903A19B973}">
      <text>
        <r>
          <rPr>
            <b/>
            <sz val="9"/>
            <color indexed="81"/>
            <rFont val="MS P ゴシック"/>
            <family val="3"/>
            <charset val="128"/>
          </rPr>
          <t>ベスト記録
トラック：秒
フィールド：m
の値を入力してください(2桁表示)</t>
        </r>
      </text>
    </comment>
    <comment ref="N31" authorId="0" shapeId="0" xr:uid="{5B10E58D-1785-46CE-BD63-C769A3D489BE}">
      <text>
        <r>
          <rPr>
            <b/>
            <sz val="9"/>
            <color indexed="81"/>
            <rFont val="MS P ゴシック"/>
            <family val="3"/>
            <charset val="128"/>
          </rPr>
          <t>ベスト記録
トラック：1/100秒
フィールド：㎝
の値を入力してください(2桁表示)</t>
        </r>
      </text>
    </comment>
    <comment ref="O31" authorId="0" shapeId="0" xr:uid="{46EA4DDE-22E6-4B30-8BA9-41245E3CBF88}">
      <text>
        <r>
          <rPr>
            <b/>
            <sz val="9"/>
            <color indexed="81"/>
            <rFont val="MS P ゴシック"/>
            <family val="3"/>
            <charset val="128"/>
          </rPr>
          <t>出場種目(個人２)：
種目を選択してください</t>
        </r>
      </text>
    </comment>
    <comment ref="P31" authorId="0" shapeId="0" xr:uid="{3D368B29-8E66-46A7-9835-941CF13FE468}">
      <text>
        <r>
          <rPr>
            <b/>
            <sz val="9"/>
            <color indexed="81"/>
            <rFont val="MS P ゴシック"/>
            <family val="3"/>
            <charset val="128"/>
          </rPr>
          <t>ベスト記録
トラック：分
の値を入力してください</t>
        </r>
      </text>
    </comment>
    <comment ref="Q31" authorId="0" shapeId="0" xr:uid="{7F33DB97-99B0-48B5-812B-C776A1355AF6}">
      <text>
        <r>
          <rPr>
            <b/>
            <sz val="9"/>
            <color indexed="81"/>
            <rFont val="MS P ゴシック"/>
            <family val="3"/>
            <charset val="128"/>
          </rPr>
          <t>ベスト記録
トラック：秒
フィールド：m
の値を入力してください(2桁表示)</t>
        </r>
      </text>
    </comment>
    <comment ref="R31" authorId="0" shapeId="0" xr:uid="{E4150FDD-CF46-4C05-BB5A-EFF4649B6650}">
      <text>
        <r>
          <rPr>
            <b/>
            <sz val="9"/>
            <color indexed="81"/>
            <rFont val="MS P ゴシック"/>
            <family val="3"/>
            <charset val="128"/>
          </rPr>
          <t>ベスト記録
トラック：1/100秒
フィールド：㎝
の値を入力してください(2桁表示)</t>
        </r>
      </text>
    </comment>
    <comment ref="S31" authorId="0" shapeId="0" xr:uid="{D9C3BA1D-E349-469D-91FB-64EC5ED99AC7}">
      <text>
        <r>
          <rPr>
            <b/>
            <sz val="9"/>
            <color indexed="81"/>
            <rFont val="MS P ゴシック"/>
            <family val="3"/>
            <charset val="128"/>
          </rPr>
          <t>リレー(チーム名)：
チームに名前を付けてください。団体名の場合には記号を付記してください</t>
        </r>
      </text>
    </comment>
    <comment ref="T31" authorId="0" shapeId="0" xr:uid="{534DEA6D-9E17-4285-8C50-1215A464E292}">
      <text>
        <r>
          <rPr>
            <b/>
            <sz val="9"/>
            <color indexed="81"/>
            <rFont val="MS P ゴシック"/>
            <family val="3"/>
            <charset val="128"/>
          </rPr>
          <t>リレー(種目)：
種目を選択してください</t>
        </r>
      </text>
    </comment>
    <comment ref="U31" authorId="0" shapeId="0" xr:uid="{1A95A9F9-0D2F-42EE-BE4D-814D8F481E6F}">
      <text>
        <r>
          <rPr>
            <b/>
            <sz val="9"/>
            <color indexed="81"/>
            <rFont val="MS P ゴシック"/>
            <family val="3"/>
            <charset val="128"/>
          </rPr>
          <t>リレー(Ｐ)：
チーム内でプログラムに掲載する順番を1～6で選択してください</t>
        </r>
      </text>
    </comment>
    <comment ref="E32" authorId="0" shapeId="0" xr:uid="{27B31877-2184-4285-AF3C-82E3534CB2D9}">
      <text>
        <r>
          <rPr>
            <b/>
            <sz val="9"/>
            <color indexed="81"/>
            <rFont val="MS P ゴシック"/>
            <family val="3"/>
            <charset val="128"/>
          </rPr>
          <t>姓ﾌﾘｶﾞﾅ：
式の答が間違えなら直接入力してください</t>
        </r>
      </text>
    </comment>
    <comment ref="F32" authorId="0" shapeId="0" xr:uid="{22093DDF-91FF-4106-B75F-166EF238EEA2}">
      <text>
        <r>
          <rPr>
            <b/>
            <sz val="9"/>
            <color indexed="81"/>
            <rFont val="MS P ゴシック"/>
            <family val="3"/>
            <charset val="128"/>
          </rPr>
          <t>名ﾌﾘｶﾞﾅ：
式の答が間違えなら直接入力してください</t>
        </r>
      </text>
    </comment>
    <comment ref="G32" authorId="0" shapeId="0" xr:uid="{5859B0C7-C44B-4162-9301-DAFF34CE8F2D}">
      <text>
        <r>
          <rPr>
            <b/>
            <sz val="9"/>
            <color indexed="81"/>
            <rFont val="MS P ゴシック"/>
            <family val="3"/>
            <charset val="128"/>
          </rPr>
          <t>学年
一般は空欄、
高校生以下は選択してください</t>
        </r>
      </text>
    </comment>
    <comment ref="H32" authorId="0" shapeId="0" xr:uid="{525D0003-C133-4F8E-857D-5E2A5DCB3F35}">
      <text>
        <r>
          <rPr>
            <b/>
            <sz val="9"/>
            <color indexed="81"/>
            <rFont val="MS P ゴシック"/>
            <family val="3"/>
            <charset val="128"/>
          </rPr>
          <t>生年月日(西暦年)：西暦で生まれた年(4桁)を入力してください</t>
        </r>
      </text>
    </comment>
    <comment ref="I32" authorId="0" shapeId="0" xr:uid="{B328901B-1693-47B0-A323-2715B0BE597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2" authorId="0" shapeId="0" xr:uid="{4F2180CF-C746-467D-9C24-C2B7CC3246E8}">
      <text>
        <r>
          <rPr>
            <b/>
            <sz val="9"/>
            <color indexed="81"/>
            <rFont val="MS P ゴシック"/>
            <family val="3"/>
            <charset val="128"/>
          </rPr>
          <t>生年月日(日)：
生まれた日を入力してください</t>
        </r>
      </text>
    </comment>
    <comment ref="K32" authorId="0" shapeId="0" xr:uid="{1B562305-E354-4E5E-9C4B-1C9AC8DA82AB}">
      <text>
        <r>
          <rPr>
            <b/>
            <sz val="9"/>
            <color indexed="81"/>
            <rFont val="MS P ゴシック"/>
            <family val="3"/>
            <charset val="128"/>
          </rPr>
          <t>出場種目(個人１)：
種目を選択してください</t>
        </r>
      </text>
    </comment>
    <comment ref="L32" authorId="0" shapeId="0" xr:uid="{7E312CA6-1371-4D0E-A27A-8ADD25E70A2D}">
      <text>
        <r>
          <rPr>
            <b/>
            <sz val="9"/>
            <color indexed="81"/>
            <rFont val="MS P ゴシック"/>
            <family val="3"/>
            <charset val="128"/>
          </rPr>
          <t>ベスト記録
トラック：分
の値を入力してください</t>
        </r>
      </text>
    </comment>
    <comment ref="M32" authorId="0" shapeId="0" xr:uid="{3FCAAB85-05D1-4681-9E4D-916DEDF4BDB4}">
      <text>
        <r>
          <rPr>
            <b/>
            <sz val="9"/>
            <color indexed="81"/>
            <rFont val="MS P ゴシック"/>
            <family val="3"/>
            <charset val="128"/>
          </rPr>
          <t>ベスト記録
トラック：秒
フィールド：m
の値を入力してください(2桁表示)</t>
        </r>
      </text>
    </comment>
    <comment ref="N32" authorId="0" shapeId="0" xr:uid="{1B6864C4-2968-4D24-882A-A9F3565BBD4A}">
      <text>
        <r>
          <rPr>
            <b/>
            <sz val="9"/>
            <color indexed="81"/>
            <rFont val="MS P ゴシック"/>
            <family val="3"/>
            <charset val="128"/>
          </rPr>
          <t>ベスト記録
トラック：1/100秒
フィールド：㎝
の値を入力してください(2桁表示)</t>
        </r>
      </text>
    </comment>
    <comment ref="O32" authorId="0" shapeId="0" xr:uid="{6B3CD0C6-78E9-4ED6-9CE9-97C72637729E}">
      <text>
        <r>
          <rPr>
            <b/>
            <sz val="9"/>
            <color indexed="81"/>
            <rFont val="MS P ゴシック"/>
            <family val="3"/>
            <charset val="128"/>
          </rPr>
          <t>出場種目(個人２)：
種目を選択してください</t>
        </r>
      </text>
    </comment>
    <comment ref="P32" authorId="0" shapeId="0" xr:uid="{0922BB1F-61FC-450B-8A37-26D25ED4A749}">
      <text>
        <r>
          <rPr>
            <b/>
            <sz val="9"/>
            <color indexed="81"/>
            <rFont val="MS P ゴシック"/>
            <family val="3"/>
            <charset val="128"/>
          </rPr>
          <t>ベスト記録
トラック：分
の値を入力してください</t>
        </r>
      </text>
    </comment>
    <comment ref="Q32" authorId="0" shapeId="0" xr:uid="{8B87F428-A02B-4137-A343-244A8DE19397}">
      <text>
        <r>
          <rPr>
            <b/>
            <sz val="9"/>
            <color indexed="81"/>
            <rFont val="MS P ゴシック"/>
            <family val="3"/>
            <charset val="128"/>
          </rPr>
          <t>ベスト記録
トラック：秒
フィールド：m
の値を入力してください(2桁表示)</t>
        </r>
      </text>
    </comment>
    <comment ref="R32" authorId="0" shapeId="0" xr:uid="{1A60C257-3CE2-42D0-8FEE-7C9E88E4448F}">
      <text>
        <r>
          <rPr>
            <b/>
            <sz val="9"/>
            <color indexed="81"/>
            <rFont val="MS P ゴシック"/>
            <family val="3"/>
            <charset val="128"/>
          </rPr>
          <t>ベスト記録
トラック：1/100秒
フィールド：㎝
の値を入力してください(2桁表示)</t>
        </r>
      </text>
    </comment>
    <comment ref="S32" authorId="0" shapeId="0" xr:uid="{29B679B1-3FE4-4BB9-9B9E-B7AFD1D32F3D}">
      <text>
        <r>
          <rPr>
            <b/>
            <sz val="9"/>
            <color indexed="81"/>
            <rFont val="MS P ゴシック"/>
            <family val="3"/>
            <charset val="128"/>
          </rPr>
          <t>リレー(チーム名)：
チームに名前を付けてください。団体名の場合には記号を付記してください</t>
        </r>
      </text>
    </comment>
    <comment ref="T32" authorId="0" shapeId="0" xr:uid="{A3D15DA4-24AD-449F-B2ED-C0909B3B20C5}">
      <text>
        <r>
          <rPr>
            <b/>
            <sz val="9"/>
            <color indexed="81"/>
            <rFont val="MS P ゴシック"/>
            <family val="3"/>
            <charset val="128"/>
          </rPr>
          <t>リレー(種目)：
種目を選択してください</t>
        </r>
      </text>
    </comment>
    <comment ref="U32" authorId="0" shapeId="0" xr:uid="{8FBE154B-27CB-49C3-8F4E-93BB0465BC86}">
      <text>
        <r>
          <rPr>
            <b/>
            <sz val="9"/>
            <color indexed="81"/>
            <rFont val="MS P ゴシック"/>
            <family val="3"/>
            <charset val="128"/>
          </rPr>
          <t>リレー(Ｐ)：
チーム内でプログラムに掲載する順番を1～6で選択してください</t>
        </r>
      </text>
    </comment>
    <comment ref="E33" authorId="0" shapeId="0" xr:uid="{27427660-255B-4103-A89D-FCACA81E34E7}">
      <text>
        <r>
          <rPr>
            <b/>
            <sz val="9"/>
            <color indexed="81"/>
            <rFont val="MS P ゴシック"/>
            <family val="3"/>
            <charset val="128"/>
          </rPr>
          <t>姓ﾌﾘｶﾞﾅ：
式の答が間違えなら直接入力してください</t>
        </r>
      </text>
    </comment>
    <comment ref="F33" authorId="0" shapeId="0" xr:uid="{67797E52-AE0E-4C02-A1EE-24EE254EC7DD}">
      <text>
        <r>
          <rPr>
            <b/>
            <sz val="9"/>
            <color indexed="81"/>
            <rFont val="MS P ゴシック"/>
            <family val="3"/>
            <charset val="128"/>
          </rPr>
          <t>名ﾌﾘｶﾞﾅ：
式の答が間違えなら直接入力してください</t>
        </r>
      </text>
    </comment>
    <comment ref="G33" authorId="0" shapeId="0" xr:uid="{C62619F3-C80D-4958-B8B1-52DAA2B30816}">
      <text>
        <r>
          <rPr>
            <b/>
            <sz val="9"/>
            <color indexed="81"/>
            <rFont val="MS P ゴシック"/>
            <family val="3"/>
            <charset val="128"/>
          </rPr>
          <t>学年
一般は空欄、
高校生以下は選択してください</t>
        </r>
      </text>
    </comment>
    <comment ref="H33" authorId="0" shapeId="0" xr:uid="{400D22D3-8051-44A6-BACF-DC4C5B0AC55A}">
      <text>
        <r>
          <rPr>
            <b/>
            <sz val="9"/>
            <color indexed="81"/>
            <rFont val="MS P ゴシック"/>
            <family val="3"/>
            <charset val="128"/>
          </rPr>
          <t>生年月日(西暦年)：西暦で生まれた年(4桁)を入力してください</t>
        </r>
      </text>
    </comment>
    <comment ref="I33" authorId="0" shapeId="0" xr:uid="{137C1F0D-AB5B-45F8-A32B-C3A77EF533C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3" authorId="0" shapeId="0" xr:uid="{07B6473B-84E6-436F-A75B-A7E284DF59DD}">
      <text>
        <r>
          <rPr>
            <b/>
            <sz val="9"/>
            <color indexed="81"/>
            <rFont val="MS P ゴシック"/>
            <family val="3"/>
            <charset val="128"/>
          </rPr>
          <t>生年月日(日)：
生まれた日を入力してください</t>
        </r>
      </text>
    </comment>
    <comment ref="K33" authorId="0" shapeId="0" xr:uid="{BA3E099E-C47E-4FAF-AEA3-8DBABF0AFED0}">
      <text>
        <r>
          <rPr>
            <b/>
            <sz val="9"/>
            <color indexed="81"/>
            <rFont val="MS P ゴシック"/>
            <family val="3"/>
            <charset val="128"/>
          </rPr>
          <t>出場種目(個人１)：
種目を選択してください</t>
        </r>
      </text>
    </comment>
    <comment ref="L33" authorId="0" shapeId="0" xr:uid="{48113DFE-3BE4-4580-8384-E7A19C63E2E0}">
      <text>
        <r>
          <rPr>
            <b/>
            <sz val="9"/>
            <color indexed="81"/>
            <rFont val="MS P ゴシック"/>
            <family val="3"/>
            <charset val="128"/>
          </rPr>
          <t>ベスト記録
トラック：分
の値を入力してください</t>
        </r>
      </text>
    </comment>
    <comment ref="M33" authorId="0" shapeId="0" xr:uid="{36DD4BCF-C5BB-41D3-838E-02DB3279930D}">
      <text>
        <r>
          <rPr>
            <b/>
            <sz val="9"/>
            <color indexed="81"/>
            <rFont val="MS P ゴシック"/>
            <family val="3"/>
            <charset val="128"/>
          </rPr>
          <t>ベスト記録
トラック：秒
フィールド：m
の値を入力してください(2桁表示)</t>
        </r>
      </text>
    </comment>
    <comment ref="N33" authorId="0" shapeId="0" xr:uid="{A05F6EA4-3ABA-4D9B-88B0-8B2A9B14629E}">
      <text>
        <r>
          <rPr>
            <b/>
            <sz val="9"/>
            <color indexed="81"/>
            <rFont val="MS P ゴシック"/>
            <family val="3"/>
            <charset val="128"/>
          </rPr>
          <t>ベスト記録
トラック：1/100秒
フィールド：㎝
の値を入力してください(2桁表示)</t>
        </r>
      </text>
    </comment>
    <comment ref="O33" authorId="0" shapeId="0" xr:uid="{E2AED9A9-7216-4079-B58B-46EA37D4BCB5}">
      <text>
        <r>
          <rPr>
            <b/>
            <sz val="9"/>
            <color indexed="81"/>
            <rFont val="MS P ゴシック"/>
            <family val="3"/>
            <charset val="128"/>
          </rPr>
          <t>出場種目(個人２)：
種目を選択してください</t>
        </r>
      </text>
    </comment>
    <comment ref="P33" authorId="0" shapeId="0" xr:uid="{1BA220D7-7097-48EC-A7EC-D90EC3514E5C}">
      <text>
        <r>
          <rPr>
            <b/>
            <sz val="9"/>
            <color indexed="81"/>
            <rFont val="MS P ゴシック"/>
            <family val="3"/>
            <charset val="128"/>
          </rPr>
          <t>ベスト記録
トラック：分
の値を入力してください</t>
        </r>
      </text>
    </comment>
    <comment ref="Q33" authorId="0" shapeId="0" xr:uid="{2D5B1B2D-8D52-455C-8DF6-F77C2A2118D5}">
      <text>
        <r>
          <rPr>
            <b/>
            <sz val="9"/>
            <color indexed="81"/>
            <rFont val="MS P ゴシック"/>
            <family val="3"/>
            <charset val="128"/>
          </rPr>
          <t>ベスト記録
トラック：秒
フィールド：m
の値を入力してください(2桁表示)</t>
        </r>
      </text>
    </comment>
    <comment ref="R33" authorId="0" shapeId="0" xr:uid="{18A4CC51-0CB8-40AB-BE60-8CCB85856D13}">
      <text>
        <r>
          <rPr>
            <b/>
            <sz val="9"/>
            <color indexed="81"/>
            <rFont val="MS P ゴシック"/>
            <family val="3"/>
            <charset val="128"/>
          </rPr>
          <t>ベスト記録
トラック：1/100秒
フィールド：㎝
の値を入力してください(2桁表示)</t>
        </r>
      </text>
    </comment>
    <comment ref="S33" authorId="0" shapeId="0" xr:uid="{A3FAE4C5-C8C9-4B81-A0B2-5ADFE89ECF95}">
      <text>
        <r>
          <rPr>
            <b/>
            <sz val="9"/>
            <color indexed="81"/>
            <rFont val="MS P ゴシック"/>
            <family val="3"/>
            <charset val="128"/>
          </rPr>
          <t>リレー(チーム名)：
チームに名前を付けてください。団体名の場合には記号を付記してください</t>
        </r>
      </text>
    </comment>
    <comment ref="T33" authorId="0" shapeId="0" xr:uid="{3F8181B7-313F-4753-8F56-6D786D6393BD}">
      <text>
        <r>
          <rPr>
            <b/>
            <sz val="9"/>
            <color indexed="81"/>
            <rFont val="MS P ゴシック"/>
            <family val="3"/>
            <charset val="128"/>
          </rPr>
          <t>リレー(種目)：
種目を選択してください</t>
        </r>
      </text>
    </comment>
    <comment ref="U33" authorId="0" shapeId="0" xr:uid="{D85C749A-BAB9-48C2-AD77-8FAD669BE008}">
      <text>
        <r>
          <rPr>
            <b/>
            <sz val="9"/>
            <color indexed="81"/>
            <rFont val="MS P ゴシック"/>
            <family val="3"/>
            <charset val="128"/>
          </rPr>
          <t>リレー(Ｐ)：
チーム内でプログラムに掲載する順番を1～6で選択してください</t>
        </r>
      </text>
    </comment>
    <comment ref="E34" authorId="0" shapeId="0" xr:uid="{D86E9D3B-AC67-4449-9262-3BF0715C0138}">
      <text>
        <r>
          <rPr>
            <b/>
            <sz val="9"/>
            <color indexed="81"/>
            <rFont val="MS P ゴシック"/>
            <family val="3"/>
            <charset val="128"/>
          </rPr>
          <t>姓ﾌﾘｶﾞﾅ：
式の答が間違えなら直接入力してください</t>
        </r>
      </text>
    </comment>
    <comment ref="F34" authorId="0" shapeId="0" xr:uid="{20FF467A-3A0E-4C1E-B78E-421D86DC6C6D}">
      <text>
        <r>
          <rPr>
            <b/>
            <sz val="9"/>
            <color indexed="81"/>
            <rFont val="MS P ゴシック"/>
            <family val="3"/>
            <charset val="128"/>
          </rPr>
          <t>名ﾌﾘｶﾞﾅ：
式の答が間違えなら直接入力してください</t>
        </r>
      </text>
    </comment>
    <comment ref="G34" authorId="0" shapeId="0" xr:uid="{639E8507-9C81-45A3-BA47-19AF04D76A86}">
      <text>
        <r>
          <rPr>
            <b/>
            <sz val="9"/>
            <color indexed="81"/>
            <rFont val="MS P ゴシック"/>
            <family val="3"/>
            <charset val="128"/>
          </rPr>
          <t>学年
一般は空欄、
高校生以下は選択してください</t>
        </r>
      </text>
    </comment>
    <comment ref="H34" authorId="0" shapeId="0" xr:uid="{60CA2890-3737-4B3A-87B6-75135FC2C8FC}">
      <text>
        <r>
          <rPr>
            <b/>
            <sz val="9"/>
            <color indexed="81"/>
            <rFont val="MS P ゴシック"/>
            <family val="3"/>
            <charset val="128"/>
          </rPr>
          <t>生年月日(西暦年)：西暦で生まれた年(4桁)を入力してください</t>
        </r>
      </text>
    </comment>
    <comment ref="I34" authorId="0" shapeId="0" xr:uid="{EEAC6141-843E-44BD-B385-79765CCDA47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4" authorId="0" shapeId="0" xr:uid="{615F1732-0384-4329-80E8-24929C11625C}">
      <text>
        <r>
          <rPr>
            <b/>
            <sz val="9"/>
            <color indexed="81"/>
            <rFont val="MS P ゴシック"/>
            <family val="3"/>
            <charset val="128"/>
          </rPr>
          <t>生年月日(日)：
生まれた日を入力してください</t>
        </r>
      </text>
    </comment>
    <comment ref="K34" authorId="0" shapeId="0" xr:uid="{64BD34AB-4E26-481C-A3D5-0F69166D2565}">
      <text>
        <r>
          <rPr>
            <b/>
            <sz val="9"/>
            <color indexed="81"/>
            <rFont val="MS P ゴシック"/>
            <family val="3"/>
            <charset val="128"/>
          </rPr>
          <t>出場種目(個人１)：
種目を選択してください</t>
        </r>
      </text>
    </comment>
    <comment ref="L34" authorId="0" shapeId="0" xr:uid="{566E1042-4E10-47C8-B942-0D1BD6C8753A}">
      <text>
        <r>
          <rPr>
            <b/>
            <sz val="9"/>
            <color indexed="81"/>
            <rFont val="MS P ゴシック"/>
            <family val="3"/>
            <charset val="128"/>
          </rPr>
          <t>ベスト記録
トラック：分
の値を入力してください</t>
        </r>
      </text>
    </comment>
    <comment ref="M34" authorId="0" shapeId="0" xr:uid="{2A3599E8-7C52-418D-9595-2850B6367B2B}">
      <text>
        <r>
          <rPr>
            <b/>
            <sz val="9"/>
            <color indexed="81"/>
            <rFont val="MS P ゴシック"/>
            <family val="3"/>
            <charset val="128"/>
          </rPr>
          <t>ベスト記録
トラック：秒
フィールド：m
の値を入力してください(2桁表示)</t>
        </r>
      </text>
    </comment>
    <comment ref="N34" authorId="0" shapeId="0" xr:uid="{D1957465-31F4-4E34-9D9F-7249885D06CA}">
      <text>
        <r>
          <rPr>
            <b/>
            <sz val="9"/>
            <color indexed="81"/>
            <rFont val="MS P ゴシック"/>
            <family val="3"/>
            <charset val="128"/>
          </rPr>
          <t>ベスト記録
トラック：1/100秒
フィールド：㎝
の値を入力してください(2桁表示)</t>
        </r>
      </text>
    </comment>
    <comment ref="O34" authorId="0" shapeId="0" xr:uid="{7C8EAF06-6E65-45D6-A552-5320985FA017}">
      <text>
        <r>
          <rPr>
            <b/>
            <sz val="9"/>
            <color indexed="81"/>
            <rFont val="MS P ゴシック"/>
            <family val="3"/>
            <charset val="128"/>
          </rPr>
          <t>出場種目(個人２)：
種目を選択してください</t>
        </r>
      </text>
    </comment>
    <comment ref="P34" authorId="0" shapeId="0" xr:uid="{CE8EFEF7-7C7E-41DB-9E52-567D56B37D98}">
      <text>
        <r>
          <rPr>
            <b/>
            <sz val="9"/>
            <color indexed="81"/>
            <rFont val="MS P ゴシック"/>
            <family val="3"/>
            <charset val="128"/>
          </rPr>
          <t>ベスト記録
トラック：分
の値を入力してください</t>
        </r>
      </text>
    </comment>
    <comment ref="Q34" authorId="0" shapeId="0" xr:uid="{1DB1F1E7-7BDE-4F55-BC6B-1C1ED9115EBB}">
      <text>
        <r>
          <rPr>
            <b/>
            <sz val="9"/>
            <color indexed="81"/>
            <rFont val="MS P ゴシック"/>
            <family val="3"/>
            <charset val="128"/>
          </rPr>
          <t>ベスト記録
トラック：秒
フィールド：m
の値を入力してください(2桁表示)</t>
        </r>
      </text>
    </comment>
    <comment ref="R34" authorId="0" shapeId="0" xr:uid="{59663C60-C7FE-4D5F-8681-88F715D23066}">
      <text>
        <r>
          <rPr>
            <b/>
            <sz val="9"/>
            <color indexed="81"/>
            <rFont val="MS P ゴシック"/>
            <family val="3"/>
            <charset val="128"/>
          </rPr>
          <t>ベスト記録
トラック：1/100秒
フィールド：㎝
の値を入力してください(2桁表示)</t>
        </r>
      </text>
    </comment>
    <comment ref="S34" authorId="0" shapeId="0" xr:uid="{547004EF-FC02-41E7-BDD8-F59137CB3919}">
      <text>
        <r>
          <rPr>
            <b/>
            <sz val="9"/>
            <color indexed="81"/>
            <rFont val="MS P ゴシック"/>
            <family val="3"/>
            <charset val="128"/>
          </rPr>
          <t>リレー(チーム名)：
チームに名前を付けてください。団体名の場合には記号を付記してください</t>
        </r>
      </text>
    </comment>
    <comment ref="T34" authorId="0" shapeId="0" xr:uid="{F26FA1CD-AB56-4251-A902-BB6F71658D7B}">
      <text>
        <r>
          <rPr>
            <b/>
            <sz val="9"/>
            <color indexed="81"/>
            <rFont val="MS P ゴシック"/>
            <family val="3"/>
            <charset val="128"/>
          </rPr>
          <t>リレー(種目)：
種目を選択してください</t>
        </r>
      </text>
    </comment>
    <comment ref="U34" authorId="0" shapeId="0" xr:uid="{DAFD6EEB-A319-4F36-8AD8-229723C5C96F}">
      <text>
        <r>
          <rPr>
            <b/>
            <sz val="9"/>
            <color indexed="81"/>
            <rFont val="MS P ゴシック"/>
            <family val="3"/>
            <charset val="128"/>
          </rPr>
          <t>リレー(Ｐ)：
チーム内でプログラムに掲載する順番を1～6で選択してください</t>
        </r>
      </text>
    </comment>
    <comment ref="E35" authorId="0" shapeId="0" xr:uid="{04511C12-FBDA-48FA-AE3E-48F49671368F}">
      <text>
        <r>
          <rPr>
            <b/>
            <sz val="9"/>
            <color indexed="81"/>
            <rFont val="MS P ゴシック"/>
            <family val="3"/>
            <charset val="128"/>
          </rPr>
          <t>姓ﾌﾘｶﾞﾅ：
式の答が間違えなら直接入力してください</t>
        </r>
      </text>
    </comment>
    <comment ref="F35" authorId="0" shapeId="0" xr:uid="{EC0CFF31-7CB8-4234-BFDC-991854A3DE98}">
      <text>
        <r>
          <rPr>
            <b/>
            <sz val="9"/>
            <color indexed="81"/>
            <rFont val="MS P ゴシック"/>
            <family val="3"/>
            <charset val="128"/>
          </rPr>
          <t>名ﾌﾘｶﾞﾅ：
式の答が間違えなら直接入力してください</t>
        </r>
      </text>
    </comment>
    <comment ref="G35" authorId="0" shapeId="0" xr:uid="{1F9914DE-5518-45E8-A56B-A25EF1EE2E11}">
      <text>
        <r>
          <rPr>
            <b/>
            <sz val="9"/>
            <color indexed="81"/>
            <rFont val="MS P ゴシック"/>
            <family val="3"/>
            <charset val="128"/>
          </rPr>
          <t>学年
一般は空欄、
高校生以下は選択してください</t>
        </r>
      </text>
    </comment>
    <comment ref="H35" authorId="0" shapeId="0" xr:uid="{021A5382-9D4A-41F2-8B0B-526542BB3E4F}">
      <text>
        <r>
          <rPr>
            <b/>
            <sz val="9"/>
            <color indexed="81"/>
            <rFont val="MS P ゴシック"/>
            <family val="3"/>
            <charset val="128"/>
          </rPr>
          <t>生年月日(西暦年)：西暦で生まれた年(4桁)を入力してください</t>
        </r>
      </text>
    </comment>
    <comment ref="I35" authorId="0" shapeId="0" xr:uid="{7A5EEEDD-FD2D-46E7-96E4-1B483437773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5" authorId="0" shapeId="0" xr:uid="{F4A94D90-A05D-44EF-A5DD-D67A21F17F33}">
      <text>
        <r>
          <rPr>
            <b/>
            <sz val="9"/>
            <color indexed="81"/>
            <rFont val="MS P ゴシック"/>
            <family val="3"/>
            <charset val="128"/>
          </rPr>
          <t>生年月日(日)：
生まれた日を入力してください</t>
        </r>
      </text>
    </comment>
    <comment ref="K35" authorId="0" shapeId="0" xr:uid="{D7AF3E0F-4034-41B0-A355-7E1377097275}">
      <text>
        <r>
          <rPr>
            <b/>
            <sz val="9"/>
            <color indexed="81"/>
            <rFont val="MS P ゴシック"/>
            <family val="3"/>
            <charset val="128"/>
          </rPr>
          <t>出場種目(個人１)：
種目を選択してください</t>
        </r>
      </text>
    </comment>
    <comment ref="L35" authorId="0" shapeId="0" xr:uid="{6DD7FCD5-024E-4FE9-8685-9A99949C5C87}">
      <text>
        <r>
          <rPr>
            <b/>
            <sz val="9"/>
            <color indexed="81"/>
            <rFont val="MS P ゴシック"/>
            <family val="3"/>
            <charset val="128"/>
          </rPr>
          <t>ベスト記録
トラック：分
の値を入力してください</t>
        </r>
      </text>
    </comment>
    <comment ref="M35" authorId="0" shapeId="0" xr:uid="{0EEF51C5-2A9A-452D-A207-9775BB6A308E}">
      <text>
        <r>
          <rPr>
            <b/>
            <sz val="9"/>
            <color indexed="81"/>
            <rFont val="MS P ゴシック"/>
            <family val="3"/>
            <charset val="128"/>
          </rPr>
          <t>ベスト記録
トラック：秒
フィールド：m
の値を入力してください(2桁表示)</t>
        </r>
      </text>
    </comment>
    <comment ref="N35" authorId="0" shapeId="0" xr:uid="{ABE07EA7-3B2A-4A7A-AB3D-0EF1F10483EE}">
      <text>
        <r>
          <rPr>
            <b/>
            <sz val="9"/>
            <color indexed="81"/>
            <rFont val="MS P ゴシック"/>
            <family val="3"/>
            <charset val="128"/>
          </rPr>
          <t>ベスト記録
トラック：1/100秒
フィールド：㎝
の値を入力してください(2桁表示)</t>
        </r>
      </text>
    </comment>
    <comment ref="O35" authorId="0" shapeId="0" xr:uid="{E24D8D25-3E12-4FDA-967B-D8F13DE426AA}">
      <text>
        <r>
          <rPr>
            <b/>
            <sz val="9"/>
            <color indexed="81"/>
            <rFont val="MS P ゴシック"/>
            <family val="3"/>
            <charset val="128"/>
          </rPr>
          <t>出場種目(個人２)：
種目を選択してください</t>
        </r>
      </text>
    </comment>
    <comment ref="P35" authorId="0" shapeId="0" xr:uid="{83C44124-AB3C-4CE5-A164-BA799BC9398C}">
      <text>
        <r>
          <rPr>
            <b/>
            <sz val="9"/>
            <color indexed="81"/>
            <rFont val="MS P ゴシック"/>
            <family val="3"/>
            <charset val="128"/>
          </rPr>
          <t>ベスト記録
トラック：分
の値を入力してください</t>
        </r>
      </text>
    </comment>
    <comment ref="Q35" authorId="0" shapeId="0" xr:uid="{A6BB1677-DC98-419C-8843-B4C6B18A1C54}">
      <text>
        <r>
          <rPr>
            <b/>
            <sz val="9"/>
            <color indexed="81"/>
            <rFont val="MS P ゴシック"/>
            <family val="3"/>
            <charset val="128"/>
          </rPr>
          <t>ベスト記録
トラック：秒
フィールド：m
の値を入力してください(2桁表示)</t>
        </r>
      </text>
    </comment>
    <comment ref="R35" authorId="0" shapeId="0" xr:uid="{33BBF3DF-E765-4687-BA9D-521CA583948C}">
      <text>
        <r>
          <rPr>
            <b/>
            <sz val="9"/>
            <color indexed="81"/>
            <rFont val="MS P ゴシック"/>
            <family val="3"/>
            <charset val="128"/>
          </rPr>
          <t>ベスト記録
トラック：1/100秒
フィールド：㎝
の値を入力してください(2桁表示)</t>
        </r>
      </text>
    </comment>
    <comment ref="S35" authorId="0" shapeId="0" xr:uid="{2E9C2479-32A3-4B78-9308-23059FEFDAB0}">
      <text>
        <r>
          <rPr>
            <b/>
            <sz val="9"/>
            <color indexed="81"/>
            <rFont val="MS P ゴシック"/>
            <family val="3"/>
            <charset val="128"/>
          </rPr>
          <t>リレー(チーム名)：
チームに名前を付けてください。団体名の場合には記号を付記してください</t>
        </r>
      </text>
    </comment>
    <comment ref="T35" authorId="0" shapeId="0" xr:uid="{674EBE3D-6487-45D4-A683-4AA57DBD0FF9}">
      <text>
        <r>
          <rPr>
            <b/>
            <sz val="9"/>
            <color indexed="81"/>
            <rFont val="MS P ゴシック"/>
            <family val="3"/>
            <charset val="128"/>
          </rPr>
          <t>リレー(種目)：
種目を選択してください</t>
        </r>
      </text>
    </comment>
    <comment ref="U35" authorId="0" shapeId="0" xr:uid="{398A6FDF-CCAC-4984-93B8-862632F1F142}">
      <text>
        <r>
          <rPr>
            <b/>
            <sz val="9"/>
            <color indexed="81"/>
            <rFont val="MS P ゴシック"/>
            <family val="3"/>
            <charset val="128"/>
          </rPr>
          <t>リレー(Ｐ)：
チーム内でプログラムに掲載する順番を1～6で選択してください</t>
        </r>
      </text>
    </comment>
    <comment ref="E36" authorId="0" shapeId="0" xr:uid="{BD79CBD6-4B97-4CF4-8F23-92E08FC90583}">
      <text>
        <r>
          <rPr>
            <b/>
            <sz val="9"/>
            <color indexed="81"/>
            <rFont val="MS P ゴシック"/>
            <family val="3"/>
            <charset val="128"/>
          </rPr>
          <t>姓ﾌﾘｶﾞﾅ：
式の答が間違えなら直接入力してください</t>
        </r>
      </text>
    </comment>
    <comment ref="F36" authorId="0" shapeId="0" xr:uid="{75B15873-264C-4367-8557-54BE1B7F4E7B}">
      <text>
        <r>
          <rPr>
            <b/>
            <sz val="9"/>
            <color indexed="81"/>
            <rFont val="MS P ゴシック"/>
            <family val="3"/>
            <charset val="128"/>
          </rPr>
          <t>名ﾌﾘｶﾞﾅ：
式の答が間違えなら直接入力してください</t>
        </r>
      </text>
    </comment>
    <comment ref="G36" authorId="0" shapeId="0" xr:uid="{7C7FFCA1-8CD0-4A04-8482-7EE8283E9072}">
      <text>
        <r>
          <rPr>
            <b/>
            <sz val="9"/>
            <color indexed="81"/>
            <rFont val="MS P ゴシック"/>
            <family val="3"/>
            <charset val="128"/>
          </rPr>
          <t>学年
一般は空欄、
高校生以下は選択してください</t>
        </r>
      </text>
    </comment>
    <comment ref="H36" authorId="0" shapeId="0" xr:uid="{010C5911-35AB-4EE5-BAEB-8E55F824C53A}">
      <text>
        <r>
          <rPr>
            <b/>
            <sz val="9"/>
            <color indexed="81"/>
            <rFont val="MS P ゴシック"/>
            <family val="3"/>
            <charset val="128"/>
          </rPr>
          <t>生年月日(西暦年)：西暦で生まれた年(4桁)を入力してください</t>
        </r>
      </text>
    </comment>
    <comment ref="I36" authorId="0" shapeId="0" xr:uid="{96BB4612-CFA1-4976-A86E-ACEB14C6AEC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6" authorId="0" shapeId="0" xr:uid="{11CDEB10-FEF4-4F78-B4CD-A1185B6F22D3}">
      <text>
        <r>
          <rPr>
            <b/>
            <sz val="9"/>
            <color indexed="81"/>
            <rFont val="MS P ゴシック"/>
            <family val="3"/>
            <charset val="128"/>
          </rPr>
          <t>生年月日(日)：
生まれた日を入力してください</t>
        </r>
      </text>
    </comment>
    <comment ref="K36" authorId="0" shapeId="0" xr:uid="{C920A54F-7E2E-4E0F-AA66-C6859042CDB1}">
      <text>
        <r>
          <rPr>
            <b/>
            <sz val="9"/>
            <color indexed="81"/>
            <rFont val="MS P ゴシック"/>
            <family val="3"/>
            <charset val="128"/>
          </rPr>
          <t>出場種目(個人１)：
種目を選択してください</t>
        </r>
      </text>
    </comment>
    <comment ref="L36" authorId="0" shapeId="0" xr:uid="{B7FFE1F3-BEE3-41F4-8C38-0A7792141671}">
      <text>
        <r>
          <rPr>
            <b/>
            <sz val="9"/>
            <color indexed="81"/>
            <rFont val="MS P ゴシック"/>
            <family val="3"/>
            <charset val="128"/>
          </rPr>
          <t>ベスト記録
トラック：分
の値を入力してください</t>
        </r>
      </text>
    </comment>
    <comment ref="M36" authorId="0" shapeId="0" xr:uid="{E8A4DADD-B201-48E2-8BCC-A07AACA9FFFE}">
      <text>
        <r>
          <rPr>
            <b/>
            <sz val="9"/>
            <color indexed="81"/>
            <rFont val="MS P ゴシック"/>
            <family val="3"/>
            <charset val="128"/>
          </rPr>
          <t>ベスト記録
トラック：秒
フィールド：m
の値を入力してください(2桁表示)</t>
        </r>
      </text>
    </comment>
    <comment ref="N36" authorId="0" shapeId="0" xr:uid="{9EA86FCB-5916-4192-9E56-C5B2E77FB9D6}">
      <text>
        <r>
          <rPr>
            <b/>
            <sz val="9"/>
            <color indexed="81"/>
            <rFont val="MS P ゴシック"/>
            <family val="3"/>
            <charset val="128"/>
          </rPr>
          <t>ベスト記録
トラック：1/100秒
フィールド：㎝
の値を入力してください(2桁表示)</t>
        </r>
      </text>
    </comment>
    <comment ref="O36" authorId="0" shapeId="0" xr:uid="{8E1E4E8E-46AA-4425-97E8-CB9D275ADE75}">
      <text>
        <r>
          <rPr>
            <b/>
            <sz val="9"/>
            <color indexed="81"/>
            <rFont val="MS P ゴシック"/>
            <family val="3"/>
            <charset val="128"/>
          </rPr>
          <t>出場種目(個人２)：
種目を選択してください</t>
        </r>
      </text>
    </comment>
    <comment ref="P36" authorId="0" shapeId="0" xr:uid="{2B35598C-D72C-41BB-A47B-B2419E59C29B}">
      <text>
        <r>
          <rPr>
            <b/>
            <sz val="9"/>
            <color indexed="81"/>
            <rFont val="MS P ゴシック"/>
            <family val="3"/>
            <charset val="128"/>
          </rPr>
          <t>ベスト記録
トラック：分
の値を入力してください</t>
        </r>
      </text>
    </comment>
    <comment ref="Q36" authorId="0" shapeId="0" xr:uid="{728676A9-BC4E-4BD0-92BA-B359BEE8EF92}">
      <text>
        <r>
          <rPr>
            <b/>
            <sz val="9"/>
            <color indexed="81"/>
            <rFont val="MS P ゴシック"/>
            <family val="3"/>
            <charset val="128"/>
          </rPr>
          <t>ベスト記録
トラック：秒
フィールド：m
の値を入力してください(2桁表示)</t>
        </r>
      </text>
    </comment>
    <comment ref="R36" authorId="0" shapeId="0" xr:uid="{6F9C1DB0-9531-491E-AF15-CDBE0EF28096}">
      <text>
        <r>
          <rPr>
            <b/>
            <sz val="9"/>
            <color indexed="81"/>
            <rFont val="MS P ゴシック"/>
            <family val="3"/>
            <charset val="128"/>
          </rPr>
          <t>ベスト記録
トラック：1/100秒
フィールド：㎝
の値を入力してください(2桁表示)</t>
        </r>
      </text>
    </comment>
    <comment ref="S36" authorId="0" shapeId="0" xr:uid="{8D47E7AF-C80B-4165-8421-594951F04BBF}">
      <text>
        <r>
          <rPr>
            <b/>
            <sz val="9"/>
            <color indexed="81"/>
            <rFont val="MS P ゴシック"/>
            <family val="3"/>
            <charset val="128"/>
          </rPr>
          <t>リレー(チーム名)：
チームに名前を付けてください。団体名の場合には記号を付記してください</t>
        </r>
      </text>
    </comment>
    <comment ref="T36" authorId="0" shapeId="0" xr:uid="{56A1C65D-74C8-4512-B2F2-E41E387207FE}">
      <text>
        <r>
          <rPr>
            <b/>
            <sz val="9"/>
            <color indexed="81"/>
            <rFont val="MS P ゴシック"/>
            <family val="3"/>
            <charset val="128"/>
          </rPr>
          <t>リレー(種目)：
種目を選択してください</t>
        </r>
      </text>
    </comment>
    <comment ref="U36" authorId="0" shapeId="0" xr:uid="{79615C5B-F969-456D-A3E4-B427FCAD6D15}">
      <text>
        <r>
          <rPr>
            <b/>
            <sz val="9"/>
            <color indexed="81"/>
            <rFont val="MS P ゴシック"/>
            <family val="3"/>
            <charset val="128"/>
          </rPr>
          <t>リレー(Ｐ)：
チーム内でプログラムに掲載する順番を1～6で選択してください</t>
        </r>
      </text>
    </comment>
    <comment ref="E37" authorId="0" shapeId="0" xr:uid="{4C714170-74DB-4E0F-9B9C-5F37272DB4FB}">
      <text>
        <r>
          <rPr>
            <b/>
            <sz val="9"/>
            <color indexed="81"/>
            <rFont val="MS P ゴシック"/>
            <family val="3"/>
            <charset val="128"/>
          </rPr>
          <t>姓ﾌﾘｶﾞﾅ：
式の答が間違えなら直接入力してください</t>
        </r>
      </text>
    </comment>
    <comment ref="F37" authorId="0" shapeId="0" xr:uid="{DF0AD4A1-7184-4683-9D93-47B1AC844731}">
      <text>
        <r>
          <rPr>
            <b/>
            <sz val="9"/>
            <color indexed="81"/>
            <rFont val="MS P ゴシック"/>
            <family val="3"/>
            <charset val="128"/>
          </rPr>
          <t>名ﾌﾘｶﾞﾅ：
式の答が間違えなら直接入力してください</t>
        </r>
      </text>
    </comment>
    <comment ref="G37" authorId="0" shapeId="0" xr:uid="{E79A09EE-77B4-405A-B84F-27816E273449}">
      <text>
        <r>
          <rPr>
            <b/>
            <sz val="9"/>
            <color indexed="81"/>
            <rFont val="MS P ゴシック"/>
            <family val="3"/>
            <charset val="128"/>
          </rPr>
          <t>学年
一般は空欄、
高校生以下は選択してください</t>
        </r>
      </text>
    </comment>
    <comment ref="H37" authorId="0" shapeId="0" xr:uid="{C59C53ED-2E88-4E47-A2E5-A58F28107219}">
      <text>
        <r>
          <rPr>
            <b/>
            <sz val="9"/>
            <color indexed="81"/>
            <rFont val="MS P ゴシック"/>
            <family val="3"/>
            <charset val="128"/>
          </rPr>
          <t>生年月日(西暦年)：西暦で生まれた年(4桁)を入力してください</t>
        </r>
      </text>
    </comment>
    <comment ref="I37" authorId="0" shapeId="0" xr:uid="{F2013CF8-A32B-43AE-8E30-C174C0CBF1D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7" authorId="0" shapeId="0" xr:uid="{552111C7-3DA0-4D1F-BFA7-5D129D0E7EEA}">
      <text>
        <r>
          <rPr>
            <b/>
            <sz val="9"/>
            <color indexed="81"/>
            <rFont val="MS P ゴシック"/>
            <family val="3"/>
            <charset val="128"/>
          </rPr>
          <t>生年月日(日)：
生まれた日を入力してください</t>
        </r>
      </text>
    </comment>
    <comment ref="K37" authorId="0" shapeId="0" xr:uid="{04FDBE2F-5284-41C7-9673-4DAA0D61BA05}">
      <text>
        <r>
          <rPr>
            <b/>
            <sz val="9"/>
            <color indexed="81"/>
            <rFont val="MS P ゴシック"/>
            <family val="3"/>
            <charset val="128"/>
          </rPr>
          <t>出場種目(個人１)：
種目を選択してください</t>
        </r>
      </text>
    </comment>
    <comment ref="L37" authorId="0" shapeId="0" xr:uid="{42E5F826-8831-42C5-AD19-44126FCA3611}">
      <text>
        <r>
          <rPr>
            <b/>
            <sz val="9"/>
            <color indexed="81"/>
            <rFont val="MS P ゴシック"/>
            <family val="3"/>
            <charset val="128"/>
          </rPr>
          <t>ベスト記録
トラック：分
の値を入力してください</t>
        </r>
      </text>
    </comment>
    <comment ref="M37" authorId="0" shapeId="0" xr:uid="{F7CC4860-9317-41A8-BBED-4AAF2CB97064}">
      <text>
        <r>
          <rPr>
            <b/>
            <sz val="9"/>
            <color indexed="81"/>
            <rFont val="MS P ゴシック"/>
            <family val="3"/>
            <charset val="128"/>
          </rPr>
          <t>ベスト記録
トラック：秒
フィールド：m
の値を入力してください(2桁表示)</t>
        </r>
      </text>
    </comment>
    <comment ref="N37" authorId="0" shapeId="0" xr:uid="{0C31F3F0-984E-48D5-AE6A-978CA640BD00}">
      <text>
        <r>
          <rPr>
            <b/>
            <sz val="9"/>
            <color indexed="81"/>
            <rFont val="MS P ゴシック"/>
            <family val="3"/>
            <charset val="128"/>
          </rPr>
          <t>ベスト記録
トラック：1/100秒
フィールド：㎝
の値を入力してください(2桁表示)</t>
        </r>
      </text>
    </comment>
    <comment ref="O37" authorId="0" shapeId="0" xr:uid="{1132C052-63F5-4718-A7AD-CA34FEE17638}">
      <text>
        <r>
          <rPr>
            <b/>
            <sz val="9"/>
            <color indexed="81"/>
            <rFont val="MS P ゴシック"/>
            <family val="3"/>
            <charset val="128"/>
          </rPr>
          <t>出場種目(個人２)：
種目を選択してください</t>
        </r>
      </text>
    </comment>
    <comment ref="P37" authorId="0" shapeId="0" xr:uid="{6EB129DB-69C4-4A10-80DC-369776A13B14}">
      <text>
        <r>
          <rPr>
            <b/>
            <sz val="9"/>
            <color indexed="81"/>
            <rFont val="MS P ゴシック"/>
            <family val="3"/>
            <charset val="128"/>
          </rPr>
          <t>ベスト記録
トラック：分
の値を入力してください</t>
        </r>
      </text>
    </comment>
    <comment ref="Q37" authorId="0" shapeId="0" xr:uid="{F8C9E8AC-15F3-42D2-AB75-2F32D3E6D198}">
      <text>
        <r>
          <rPr>
            <b/>
            <sz val="9"/>
            <color indexed="81"/>
            <rFont val="MS P ゴシック"/>
            <family val="3"/>
            <charset val="128"/>
          </rPr>
          <t>ベスト記録
トラック：秒
フィールド：m
の値を入力してください(2桁表示)</t>
        </r>
      </text>
    </comment>
    <comment ref="R37" authorId="0" shapeId="0" xr:uid="{49A93584-825C-42B0-B95D-5AA4B5F42E9D}">
      <text>
        <r>
          <rPr>
            <b/>
            <sz val="9"/>
            <color indexed="81"/>
            <rFont val="MS P ゴシック"/>
            <family val="3"/>
            <charset val="128"/>
          </rPr>
          <t>ベスト記録
トラック：1/100秒
フィールド：㎝
の値を入力してください(2桁表示)</t>
        </r>
      </text>
    </comment>
    <comment ref="S37" authorId="0" shapeId="0" xr:uid="{EF1A7A23-2210-4CF7-8FA1-613C5B18E472}">
      <text>
        <r>
          <rPr>
            <b/>
            <sz val="9"/>
            <color indexed="81"/>
            <rFont val="MS P ゴシック"/>
            <family val="3"/>
            <charset val="128"/>
          </rPr>
          <t>リレー(チーム名)：
チームに名前を付けてください。団体名の場合には記号を付記してください</t>
        </r>
      </text>
    </comment>
    <comment ref="T37" authorId="0" shapeId="0" xr:uid="{6DCCC7F5-CED2-4CA2-9377-FD95788C8423}">
      <text>
        <r>
          <rPr>
            <b/>
            <sz val="9"/>
            <color indexed="81"/>
            <rFont val="MS P ゴシック"/>
            <family val="3"/>
            <charset val="128"/>
          </rPr>
          <t>リレー(種目)：
種目を選択してください</t>
        </r>
      </text>
    </comment>
    <comment ref="U37" authorId="0" shapeId="0" xr:uid="{1EBC3B6A-B81A-4F62-831C-18F85BCC4650}">
      <text>
        <r>
          <rPr>
            <b/>
            <sz val="9"/>
            <color indexed="81"/>
            <rFont val="MS P ゴシック"/>
            <family val="3"/>
            <charset val="128"/>
          </rPr>
          <t>リレー(Ｐ)：
チーム内でプログラムに掲載する順番を1～6で選択してください</t>
        </r>
      </text>
    </comment>
    <comment ref="E38" authorId="0" shapeId="0" xr:uid="{DC5BBBCA-95F3-42F1-9457-957F23D985E4}">
      <text>
        <r>
          <rPr>
            <b/>
            <sz val="9"/>
            <color indexed="81"/>
            <rFont val="MS P ゴシック"/>
            <family val="3"/>
            <charset val="128"/>
          </rPr>
          <t>姓ﾌﾘｶﾞﾅ：
式の答が間違えなら直接入力してください</t>
        </r>
      </text>
    </comment>
    <comment ref="F38" authorId="0" shapeId="0" xr:uid="{AAE5F440-9F3F-4FCC-922B-66BAE11D8C78}">
      <text>
        <r>
          <rPr>
            <b/>
            <sz val="9"/>
            <color indexed="81"/>
            <rFont val="MS P ゴシック"/>
            <family val="3"/>
            <charset val="128"/>
          </rPr>
          <t>名ﾌﾘｶﾞﾅ：
式の答が間違えなら直接入力してください</t>
        </r>
      </text>
    </comment>
    <comment ref="G38" authorId="0" shapeId="0" xr:uid="{6C022E24-E449-49BB-AA65-661F6301B541}">
      <text>
        <r>
          <rPr>
            <b/>
            <sz val="9"/>
            <color indexed="81"/>
            <rFont val="MS P ゴシック"/>
            <family val="3"/>
            <charset val="128"/>
          </rPr>
          <t>学年
一般は空欄、
高校生以下は選択してください</t>
        </r>
      </text>
    </comment>
    <comment ref="H38" authorId="0" shapeId="0" xr:uid="{FA0E7DFA-58AB-4754-8DBF-1E487942D649}">
      <text>
        <r>
          <rPr>
            <b/>
            <sz val="9"/>
            <color indexed="81"/>
            <rFont val="MS P ゴシック"/>
            <family val="3"/>
            <charset val="128"/>
          </rPr>
          <t>生年月日(西暦年)：西暦で生まれた年(4桁)を入力してください</t>
        </r>
      </text>
    </comment>
    <comment ref="I38" authorId="0" shapeId="0" xr:uid="{2A9D8F51-0A91-487C-88C0-2F83DABBD47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8" authorId="0" shapeId="0" xr:uid="{9BC412AA-BB0A-4E19-8811-1EB8F50B6A38}">
      <text>
        <r>
          <rPr>
            <b/>
            <sz val="9"/>
            <color indexed="81"/>
            <rFont val="MS P ゴシック"/>
            <family val="3"/>
            <charset val="128"/>
          </rPr>
          <t>生年月日(日)：
生まれた日を入力してください</t>
        </r>
      </text>
    </comment>
    <comment ref="K38" authorId="0" shapeId="0" xr:uid="{3FE25B99-92E2-4A0A-A450-A67B92CA0FE7}">
      <text>
        <r>
          <rPr>
            <b/>
            <sz val="9"/>
            <color indexed="81"/>
            <rFont val="MS P ゴシック"/>
            <family val="3"/>
            <charset val="128"/>
          </rPr>
          <t>出場種目(個人１)：
種目を選択してください</t>
        </r>
      </text>
    </comment>
    <comment ref="L38" authorId="0" shapeId="0" xr:uid="{0EAB06E0-C2F2-4663-AC26-62794698987E}">
      <text>
        <r>
          <rPr>
            <b/>
            <sz val="9"/>
            <color indexed="81"/>
            <rFont val="MS P ゴシック"/>
            <family val="3"/>
            <charset val="128"/>
          </rPr>
          <t>ベスト記録
トラック：分
の値を入力してください</t>
        </r>
      </text>
    </comment>
    <comment ref="M38" authorId="0" shapeId="0" xr:uid="{F34762BA-26A4-4AED-8447-53204AF6285B}">
      <text>
        <r>
          <rPr>
            <b/>
            <sz val="9"/>
            <color indexed="81"/>
            <rFont val="MS P ゴシック"/>
            <family val="3"/>
            <charset val="128"/>
          </rPr>
          <t>ベスト記録
トラック：秒
フィールド：m
の値を入力してください(2桁表示)</t>
        </r>
      </text>
    </comment>
    <comment ref="N38" authorId="0" shapeId="0" xr:uid="{3FFDE3E8-9097-4D37-9ADC-6085504BED38}">
      <text>
        <r>
          <rPr>
            <b/>
            <sz val="9"/>
            <color indexed="81"/>
            <rFont val="MS P ゴシック"/>
            <family val="3"/>
            <charset val="128"/>
          </rPr>
          <t>ベスト記録
トラック：1/100秒
フィールド：㎝
の値を入力してください(2桁表示)</t>
        </r>
      </text>
    </comment>
    <comment ref="O38" authorId="0" shapeId="0" xr:uid="{E05496C7-A188-42BA-B2CC-5B21FF164871}">
      <text>
        <r>
          <rPr>
            <b/>
            <sz val="9"/>
            <color indexed="81"/>
            <rFont val="MS P ゴシック"/>
            <family val="3"/>
            <charset val="128"/>
          </rPr>
          <t>出場種目(個人２)：
種目を選択してください</t>
        </r>
      </text>
    </comment>
    <comment ref="P38" authorId="0" shapeId="0" xr:uid="{62E90B5D-D887-4092-943D-01BF46D4A54B}">
      <text>
        <r>
          <rPr>
            <b/>
            <sz val="9"/>
            <color indexed="81"/>
            <rFont val="MS P ゴシック"/>
            <family val="3"/>
            <charset val="128"/>
          </rPr>
          <t>ベスト記録
トラック：分
の値を入力してください</t>
        </r>
      </text>
    </comment>
    <comment ref="Q38" authorId="0" shapeId="0" xr:uid="{774A3A0E-CC2E-4923-A313-A4DEA9FB93CD}">
      <text>
        <r>
          <rPr>
            <b/>
            <sz val="9"/>
            <color indexed="81"/>
            <rFont val="MS P ゴシック"/>
            <family val="3"/>
            <charset val="128"/>
          </rPr>
          <t>ベスト記録
トラック：秒
フィールド：m
の値を入力してください(2桁表示)</t>
        </r>
      </text>
    </comment>
    <comment ref="R38" authorId="0" shapeId="0" xr:uid="{8A9CDF02-F8C6-4279-8129-0C50412BC86B}">
      <text>
        <r>
          <rPr>
            <b/>
            <sz val="9"/>
            <color indexed="81"/>
            <rFont val="MS P ゴシック"/>
            <family val="3"/>
            <charset val="128"/>
          </rPr>
          <t>ベスト記録
トラック：1/100秒
フィールド：㎝
の値を入力してください(2桁表示)</t>
        </r>
      </text>
    </comment>
    <comment ref="S38" authorId="0" shapeId="0" xr:uid="{A706100F-F4E6-45E8-AD52-591715D78E62}">
      <text>
        <r>
          <rPr>
            <b/>
            <sz val="9"/>
            <color indexed="81"/>
            <rFont val="MS P ゴシック"/>
            <family val="3"/>
            <charset val="128"/>
          </rPr>
          <t>リレー(チーム名)：
チームに名前を付けてください。団体名の場合には記号を付記してください</t>
        </r>
      </text>
    </comment>
    <comment ref="T38" authorId="0" shapeId="0" xr:uid="{25CCA8ED-7349-4665-AD33-6C6BA49AAB1C}">
      <text>
        <r>
          <rPr>
            <b/>
            <sz val="9"/>
            <color indexed="81"/>
            <rFont val="MS P ゴシック"/>
            <family val="3"/>
            <charset val="128"/>
          </rPr>
          <t>リレー(種目)：
種目を選択してください</t>
        </r>
      </text>
    </comment>
    <comment ref="U38" authorId="0" shapeId="0" xr:uid="{1BD53BC4-0F42-4D46-B446-04B4656F6FE3}">
      <text>
        <r>
          <rPr>
            <b/>
            <sz val="9"/>
            <color indexed="81"/>
            <rFont val="MS P ゴシック"/>
            <family val="3"/>
            <charset val="128"/>
          </rPr>
          <t>リレー(Ｐ)：
チーム内でプログラムに掲載する順番を1～6で選択してください</t>
        </r>
      </text>
    </comment>
    <comment ref="E39" authorId="0" shapeId="0" xr:uid="{2606BDAC-1570-413C-A974-B08860B10BA9}">
      <text>
        <r>
          <rPr>
            <b/>
            <sz val="9"/>
            <color indexed="81"/>
            <rFont val="MS P ゴシック"/>
            <family val="3"/>
            <charset val="128"/>
          </rPr>
          <t>姓ﾌﾘｶﾞﾅ：
式の答が間違えなら直接入力してください</t>
        </r>
      </text>
    </comment>
    <comment ref="F39" authorId="0" shapeId="0" xr:uid="{2295DAA1-9F7F-407B-BB27-D63A8CBF3A01}">
      <text>
        <r>
          <rPr>
            <b/>
            <sz val="9"/>
            <color indexed="81"/>
            <rFont val="MS P ゴシック"/>
            <family val="3"/>
            <charset val="128"/>
          </rPr>
          <t>名ﾌﾘｶﾞﾅ：
式の答が間違えなら直接入力してください</t>
        </r>
      </text>
    </comment>
    <comment ref="G39" authorId="0" shapeId="0" xr:uid="{5B674880-D7F8-4F44-922A-6DC57E5288D8}">
      <text>
        <r>
          <rPr>
            <b/>
            <sz val="9"/>
            <color indexed="81"/>
            <rFont val="MS P ゴシック"/>
            <family val="3"/>
            <charset val="128"/>
          </rPr>
          <t>学年
一般は空欄、
高校生以下は選択してください</t>
        </r>
      </text>
    </comment>
    <comment ref="H39" authorId="0" shapeId="0" xr:uid="{18FE9F6E-CC1F-41A0-B9AC-92F72D8BE123}">
      <text>
        <r>
          <rPr>
            <b/>
            <sz val="9"/>
            <color indexed="81"/>
            <rFont val="MS P ゴシック"/>
            <family val="3"/>
            <charset val="128"/>
          </rPr>
          <t>生年月日(西暦年)：西暦で生まれた年(4桁)を入力してください</t>
        </r>
      </text>
    </comment>
    <comment ref="I39" authorId="0" shapeId="0" xr:uid="{9D0538E4-1E56-4EB3-9921-283D8976BB1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9" authorId="0" shapeId="0" xr:uid="{1D3B7A89-5B07-4422-94BF-97F1DC22B4DB}">
      <text>
        <r>
          <rPr>
            <b/>
            <sz val="9"/>
            <color indexed="81"/>
            <rFont val="MS P ゴシック"/>
            <family val="3"/>
            <charset val="128"/>
          </rPr>
          <t>生年月日(日)：
生まれた日を入力してください</t>
        </r>
      </text>
    </comment>
    <comment ref="K39" authorId="0" shapeId="0" xr:uid="{8805257F-5C0C-4151-A5FD-38C80B7286CB}">
      <text>
        <r>
          <rPr>
            <b/>
            <sz val="9"/>
            <color indexed="81"/>
            <rFont val="MS P ゴシック"/>
            <family val="3"/>
            <charset val="128"/>
          </rPr>
          <t>出場種目(個人１)：
種目を選択してください</t>
        </r>
      </text>
    </comment>
    <comment ref="L39" authorId="0" shapeId="0" xr:uid="{390821C6-9EF4-45A8-91AC-08F66C16B08E}">
      <text>
        <r>
          <rPr>
            <b/>
            <sz val="9"/>
            <color indexed="81"/>
            <rFont val="MS P ゴシック"/>
            <family val="3"/>
            <charset val="128"/>
          </rPr>
          <t>ベスト記録
トラック：分
の値を入力してください</t>
        </r>
      </text>
    </comment>
    <comment ref="M39" authorId="0" shapeId="0" xr:uid="{6D3C7A45-815A-4AE3-BCCC-8952D4832BAA}">
      <text>
        <r>
          <rPr>
            <b/>
            <sz val="9"/>
            <color indexed="81"/>
            <rFont val="MS P ゴシック"/>
            <family val="3"/>
            <charset val="128"/>
          </rPr>
          <t>ベスト記録
トラック：秒
フィールド：m
の値を入力してください(2桁表示)</t>
        </r>
      </text>
    </comment>
    <comment ref="N39" authorId="0" shapeId="0" xr:uid="{734693E3-C1EF-4C81-B60F-7DA038CF05C7}">
      <text>
        <r>
          <rPr>
            <b/>
            <sz val="9"/>
            <color indexed="81"/>
            <rFont val="MS P ゴシック"/>
            <family val="3"/>
            <charset val="128"/>
          </rPr>
          <t>ベスト記録
トラック：1/100秒
フィールド：㎝
の値を入力してください(2桁表示)</t>
        </r>
      </text>
    </comment>
    <comment ref="O39" authorId="0" shapeId="0" xr:uid="{96AEB089-6DC7-4C50-837F-A8F630F4C187}">
      <text>
        <r>
          <rPr>
            <b/>
            <sz val="9"/>
            <color indexed="81"/>
            <rFont val="MS P ゴシック"/>
            <family val="3"/>
            <charset val="128"/>
          </rPr>
          <t>出場種目(個人２)：
種目を選択してください</t>
        </r>
      </text>
    </comment>
    <comment ref="P39" authorId="0" shapeId="0" xr:uid="{708BCBA7-8F71-413A-97E8-B4033A3C56EA}">
      <text>
        <r>
          <rPr>
            <b/>
            <sz val="9"/>
            <color indexed="81"/>
            <rFont val="MS P ゴシック"/>
            <family val="3"/>
            <charset val="128"/>
          </rPr>
          <t>ベスト記録
トラック：分
の値を入力してください</t>
        </r>
      </text>
    </comment>
    <comment ref="Q39" authorId="0" shapeId="0" xr:uid="{EFD20C16-24E9-4424-ABBF-54E6A0AB2BB8}">
      <text>
        <r>
          <rPr>
            <b/>
            <sz val="9"/>
            <color indexed="81"/>
            <rFont val="MS P ゴシック"/>
            <family val="3"/>
            <charset val="128"/>
          </rPr>
          <t>ベスト記録
トラック：秒
フィールド：m
の値を入力してください(2桁表示)</t>
        </r>
      </text>
    </comment>
    <comment ref="R39" authorId="0" shapeId="0" xr:uid="{AC59D95D-F9B2-4FF8-AE66-F33F051C8324}">
      <text>
        <r>
          <rPr>
            <b/>
            <sz val="9"/>
            <color indexed="81"/>
            <rFont val="MS P ゴシック"/>
            <family val="3"/>
            <charset val="128"/>
          </rPr>
          <t>ベスト記録
トラック：1/100秒
フィールド：㎝
の値を入力してください(2桁表示)</t>
        </r>
      </text>
    </comment>
    <comment ref="S39" authorId="0" shapeId="0" xr:uid="{F2DF64C9-C491-457D-AAA1-EC9F0E4400DD}">
      <text>
        <r>
          <rPr>
            <b/>
            <sz val="9"/>
            <color indexed="81"/>
            <rFont val="MS P ゴシック"/>
            <family val="3"/>
            <charset val="128"/>
          </rPr>
          <t>リレー(チーム名)：
チームに名前を付けてください。団体名の場合には記号を付記してください</t>
        </r>
      </text>
    </comment>
    <comment ref="T39" authorId="0" shapeId="0" xr:uid="{BD93B1C1-D822-4F7C-BB9B-95049D5F14FE}">
      <text>
        <r>
          <rPr>
            <b/>
            <sz val="9"/>
            <color indexed="81"/>
            <rFont val="MS P ゴシック"/>
            <family val="3"/>
            <charset val="128"/>
          </rPr>
          <t>リレー(種目)：
種目を選択してください</t>
        </r>
      </text>
    </comment>
    <comment ref="U39" authorId="0" shapeId="0" xr:uid="{DDE1D47E-FAA1-414E-96B5-148C9398BFC7}">
      <text>
        <r>
          <rPr>
            <b/>
            <sz val="9"/>
            <color indexed="81"/>
            <rFont val="MS P ゴシック"/>
            <family val="3"/>
            <charset val="128"/>
          </rPr>
          <t>リレー(Ｐ)：
チーム内でプログラムに掲載する順番を1～6で選択してください</t>
        </r>
      </text>
    </comment>
    <comment ref="E40" authorId="0" shapeId="0" xr:uid="{8B5D3BC6-1F9A-4A15-92C9-4F4610516F34}">
      <text>
        <r>
          <rPr>
            <b/>
            <sz val="9"/>
            <color indexed="81"/>
            <rFont val="MS P ゴシック"/>
            <family val="3"/>
            <charset val="128"/>
          </rPr>
          <t>姓ﾌﾘｶﾞﾅ：
式の答が間違えなら直接入力してください</t>
        </r>
      </text>
    </comment>
    <comment ref="F40" authorId="0" shapeId="0" xr:uid="{3CD01C02-B689-4098-BBDE-86B061DF36B6}">
      <text>
        <r>
          <rPr>
            <b/>
            <sz val="9"/>
            <color indexed="81"/>
            <rFont val="MS P ゴシック"/>
            <family val="3"/>
            <charset val="128"/>
          </rPr>
          <t>名ﾌﾘｶﾞﾅ：
式の答が間違えなら直接入力してください</t>
        </r>
      </text>
    </comment>
    <comment ref="G40" authorId="0" shapeId="0" xr:uid="{0FB9CA60-0DE8-4265-9DFD-CD6B91D5C6E2}">
      <text>
        <r>
          <rPr>
            <b/>
            <sz val="9"/>
            <color indexed="81"/>
            <rFont val="MS P ゴシック"/>
            <family val="3"/>
            <charset val="128"/>
          </rPr>
          <t>学年
一般は空欄、
高校生以下は選択してください</t>
        </r>
      </text>
    </comment>
    <comment ref="H40" authorId="0" shapeId="0" xr:uid="{5D083967-32C2-466E-9C97-E2808FA2B20B}">
      <text>
        <r>
          <rPr>
            <b/>
            <sz val="9"/>
            <color indexed="81"/>
            <rFont val="MS P ゴシック"/>
            <family val="3"/>
            <charset val="128"/>
          </rPr>
          <t>生年月日(西暦年)：西暦で生まれた年(4桁)を入力してください</t>
        </r>
      </text>
    </comment>
    <comment ref="I40" authorId="0" shapeId="0" xr:uid="{F16FA36A-DB11-44AE-AF46-62F80D332A8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0" authorId="0" shapeId="0" xr:uid="{32E65069-2336-4285-AA63-95FF4507BB23}">
      <text>
        <r>
          <rPr>
            <b/>
            <sz val="9"/>
            <color indexed="81"/>
            <rFont val="MS P ゴシック"/>
            <family val="3"/>
            <charset val="128"/>
          </rPr>
          <t>生年月日(日)：
生まれた日を入力してください</t>
        </r>
      </text>
    </comment>
    <comment ref="K40" authorId="0" shapeId="0" xr:uid="{13DF7BA6-9E07-4421-98D5-871F13E59059}">
      <text>
        <r>
          <rPr>
            <b/>
            <sz val="9"/>
            <color indexed="81"/>
            <rFont val="MS P ゴシック"/>
            <family val="3"/>
            <charset val="128"/>
          </rPr>
          <t>出場種目(個人１)：
種目を選択してください</t>
        </r>
      </text>
    </comment>
    <comment ref="L40" authorId="0" shapeId="0" xr:uid="{557E0A7B-9897-4A20-BFF9-9D0C387FED60}">
      <text>
        <r>
          <rPr>
            <b/>
            <sz val="9"/>
            <color indexed="81"/>
            <rFont val="MS P ゴシック"/>
            <family val="3"/>
            <charset val="128"/>
          </rPr>
          <t>ベスト記録
トラック：分
の値を入力してください</t>
        </r>
      </text>
    </comment>
    <comment ref="M40" authorId="0" shapeId="0" xr:uid="{B5A29B96-9A0C-4D66-A672-3EF13DFF60F5}">
      <text>
        <r>
          <rPr>
            <b/>
            <sz val="9"/>
            <color indexed="81"/>
            <rFont val="MS P ゴシック"/>
            <family val="3"/>
            <charset val="128"/>
          </rPr>
          <t>ベスト記録
トラック：秒
フィールド：m
の値を入力してください(2桁表示)</t>
        </r>
      </text>
    </comment>
    <comment ref="N40" authorId="0" shapeId="0" xr:uid="{5ACADFD0-0496-431B-A7E8-F0A973FA9882}">
      <text>
        <r>
          <rPr>
            <b/>
            <sz val="9"/>
            <color indexed="81"/>
            <rFont val="MS P ゴシック"/>
            <family val="3"/>
            <charset val="128"/>
          </rPr>
          <t>ベスト記録
トラック：1/100秒
フィールド：㎝
の値を入力してください(2桁表示)</t>
        </r>
      </text>
    </comment>
    <comment ref="O40" authorId="0" shapeId="0" xr:uid="{D77A362D-820F-4304-BD93-3D1EAB299069}">
      <text>
        <r>
          <rPr>
            <b/>
            <sz val="9"/>
            <color indexed="81"/>
            <rFont val="MS P ゴシック"/>
            <family val="3"/>
            <charset val="128"/>
          </rPr>
          <t>出場種目(個人２)：
種目を選択してください</t>
        </r>
      </text>
    </comment>
    <comment ref="P40" authorId="0" shapeId="0" xr:uid="{7A3F5FFD-17BD-4545-A935-E72B0C285987}">
      <text>
        <r>
          <rPr>
            <b/>
            <sz val="9"/>
            <color indexed="81"/>
            <rFont val="MS P ゴシック"/>
            <family val="3"/>
            <charset val="128"/>
          </rPr>
          <t>ベスト記録
トラック：分
の値を入力してください</t>
        </r>
      </text>
    </comment>
    <comment ref="Q40" authorId="0" shapeId="0" xr:uid="{74C185EF-014F-4527-96DB-6A8C148C8D3E}">
      <text>
        <r>
          <rPr>
            <b/>
            <sz val="9"/>
            <color indexed="81"/>
            <rFont val="MS P ゴシック"/>
            <family val="3"/>
            <charset val="128"/>
          </rPr>
          <t>ベスト記録
トラック：秒
フィールド：m
の値を入力してください(2桁表示)</t>
        </r>
      </text>
    </comment>
    <comment ref="R40" authorId="0" shapeId="0" xr:uid="{9C10CBDB-35D6-4BAA-8424-11D077450BD6}">
      <text>
        <r>
          <rPr>
            <b/>
            <sz val="9"/>
            <color indexed="81"/>
            <rFont val="MS P ゴシック"/>
            <family val="3"/>
            <charset val="128"/>
          </rPr>
          <t>ベスト記録
トラック：1/100秒
フィールド：㎝
の値を入力してください(2桁表示)</t>
        </r>
      </text>
    </comment>
    <comment ref="S40" authorId="0" shapeId="0" xr:uid="{15E22D4C-9DDF-4E60-AAC4-0B9ACEE81F4B}">
      <text>
        <r>
          <rPr>
            <b/>
            <sz val="9"/>
            <color indexed="81"/>
            <rFont val="MS P ゴシック"/>
            <family val="3"/>
            <charset val="128"/>
          </rPr>
          <t>リレー(チーム名)：
チームに名前を付けてください。団体名の場合には記号を付記してください</t>
        </r>
      </text>
    </comment>
    <comment ref="T40" authorId="0" shapeId="0" xr:uid="{8168D945-D6AC-4D84-9884-61A51BE37D11}">
      <text>
        <r>
          <rPr>
            <b/>
            <sz val="9"/>
            <color indexed="81"/>
            <rFont val="MS P ゴシック"/>
            <family val="3"/>
            <charset val="128"/>
          </rPr>
          <t>リレー(種目)：
種目を選択してください</t>
        </r>
      </text>
    </comment>
    <comment ref="U40" authorId="0" shapeId="0" xr:uid="{394625B8-77F2-4C85-B433-0BBBA6BA93F0}">
      <text>
        <r>
          <rPr>
            <b/>
            <sz val="9"/>
            <color indexed="81"/>
            <rFont val="MS P ゴシック"/>
            <family val="3"/>
            <charset val="128"/>
          </rPr>
          <t>リレー(Ｐ)：
チーム内でプログラムに掲載する順番を1～6で選択してください</t>
        </r>
      </text>
    </comment>
    <comment ref="E41" authorId="0" shapeId="0" xr:uid="{C4C8703B-88B2-4D94-BD65-4CE2807CAF6F}">
      <text>
        <r>
          <rPr>
            <b/>
            <sz val="9"/>
            <color indexed="81"/>
            <rFont val="MS P ゴシック"/>
            <family val="3"/>
            <charset val="128"/>
          </rPr>
          <t>姓ﾌﾘｶﾞﾅ：
式の答が間違えなら直接入力してください</t>
        </r>
      </text>
    </comment>
    <comment ref="F41" authorId="0" shapeId="0" xr:uid="{813CD5BB-5A7E-4307-8B78-8D0CD926621C}">
      <text>
        <r>
          <rPr>
            <b/>
            <sz val="9"/>
            <color indexed="81"/>
            <rFont val="MS P ゴシック"/>
            <family val="3"/>
            <charset val="128"/>
          </rPr>
          <t>名ﾌﾘｶﾞﾅ：
式の答が間違えなら直接入力してください</t>
        </r>
      </text>
    </comment>
    <comment ref="G41" authorId="0" shapeId="0" xr:uid="{AC4C1C07-3116-4976-846F-1D901CB7205F}">
      <text>
        <r>
          <rPr>
            <b/>
            <sz val="9"/>
            <color indexed="81"/>
            <rFont val="MS P ゴシック"/>
            <family val="3"/>
            <charset val="128"/>
          </rPr>
          <t>学年
一般は空欄、
高校生以下は選択してください</t>
        </r>
      </text>
    </comment>
    <comment ref="H41" authorId="0" shapeId="0" xr:uid="{7AC078B7-12CC-4DEF-95E2-EFE875960CD0}">
      <text>
        <r>
          <rPr>
            <b/>
            <sz val="9"/>
            <color indexed="81"/>
            <rFont val="MS P ゴシック"/>
            <family val="3"/>
            <charset val="128"/>
          </rPr>
          <t>生年月日(西暦年)：西暦で生まれた年(4桁)を入力してください</t>
        </r>
      </text>
    </comment>
    <comment ref="I41" authorId="0" shapeId="0" xr:uid="{389422CC-9705-4C72-9C4F-AE93CCAAE71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1" authorId="0" shapeId="0" xr:uid="{D413C054-BDEC-4747-B59C-20193535A839}">
      <text>
        <r>
          <rPr>
            <b/>
            <sz val="9"/>
            <color indexed="81"/>
            <rFont val="MS P ゴシック"/>
            <family val="3"/>
            <charset val="128"/>
          </rPr>
          <t>生年月日(日)：
生まれた日を入力してください</t>
        </r>
      </text>
    </comment>
    <comment ref="K41" authorId="0" shapeId="0" xr:uid="{2EC89B6F-3E7C-43F3-96F5-C9D04DBB31DE}">
      <text>
        <r>
          <rPr>
            <b/>
            <sz val="9"/>
            <color indexed="81"/>
            <rFont val="MS P ゴシック"/>
            <family val="3"/>
            <charset val="128"/>
          </rPr>
          <t>出場種目(個人１)：
種目を選択してください</t>
        </r>
      </text>
    </comment>
    <comment ref="L41" authorId="0" shapeId="0" xr:uid="{0E3AB843-48A8-4F6E-A3E1-D4820826C15B}">
      <text>
        <r>
          <rPr>
            <b/>
            <sz val="9"/>
            <color indexed="81"/>
            <rFont val="MS P ゴシック"/>
            <family val="3"/>
            <charset val="128"/>
          </rPr>
          <t>ベスト記録
トラック：分
の値を入力してください</t>
        </r>
      </text>
    </comment>
    <comment ref="M41" authorId="0" shapeId="0" xr:uid="{45D1B348-5578-4209-A8B4-DC5C73F7A034}">
      <text>
        <r>
          <rPr>
            <b/>
            <sz val="9"/>
            <color indexed="81"/>
            <rFont val="MS P ゴシック"/>
            <family val="3"/>
            <charset val="128"/>
          </rPr>
          <t>ベスト記録
トラック：秒
フィールド：m
の値を入力してください(2桁表示)</t>
        </r>
      </text>
    </comment>
    <comment ref="N41" authorId="0" shapeId="0" xr:uid="{72F77E4D-12B9-4830-B850-DAE7FDBA5BD9}">
      <text>
        <r>
          <rPr>
            <b/>
            <sz val="9"/>
            <color indexed="81"/>
            <rFont val="MS P ゴシック"/>
            <family val="3"/>
            <charset val="128"/>
          </rPr>
          <t>ベスト記録
トラック：1/100秒
フィールド：㎝
の値を入力してください(2桁表示)</t>
        </r>
      </text>
    </comment>
    <comment ref="O41" authorId="0" shapeId="0" xr:uid="{8726731D-204B-4F41-A1C8-0732873453D6}">
      <text>
        <r>
          <rPr>
            <b/>
            <sz val="9"/>
            <color indexed="81"/>
            <rFont val="MS P ゴシック"/>
            <family val="3"/>
            <charset val="128"/>
          </rPr>
          <t>出場種目(個人２)：
種目を選択してください</t>
        </r>
      </text>
    </comment>
    <comment ref="P41" authorId="0" shapeId="0" xr:uid="{C7656A9F-1B39-491E-BDB9-714C96582C4C}">
      <text>
        <r>
          <rPr>
            <b/>
            <sz val="9"/>
            <color indexed="81"/>
            <rFont val="MS P ゴシック"/>
            <family val="3"/>
            <charset val="128"/>
          </rPr>
          <t>ベスト記録
トラック：分
の値を入力してください</t>
        </r>
      </text>
    </comment>
    <comment ref="Q41" authorId="0" shapeId="0" xr:uid="{6495846D-D5EB-4AAA-87F0-177BC02E888D}">
      <text>
        <r>
          <rPr>
            <b/>
            <sz val="9"/>
            <color indexed="81"/>
            <rFont val="MS P ゴシック"/>
            <family val="3"/>
            <charset val="128"/>
          </rPr>
          <t>ベスト記録
トラック：秒
フィールド：m
の値を入力してください(2桁表示)</t>
        </r>
      </text>
    </comment>
    <comment ref="R41" authorId="0" shapeId="0" xr:uid="{56D9D605-C46D-4F3D-841C-38BE2C92EEC7}">
      <text>
        <r>
          <rPr>
            <b/>
            <sz val="9"/>
            <color indexed="81"/>
            <rFont val="MS P ゴシック"/>
            <family val="3"/>
            <charset val="128"/>
          </rPr>
          <t>ベスト記録
トラック：1/100秒
フィールド：㎝
の値を入力してください(2桁表示)</t>
        </r>
      </text>
    </comment>
    <comment ref="S41" authorId="0" shapeId="0" xr:uid="{1D7293E6-600B-4368-A9FD-B01CC299945D}">
      <text>
        <r>
          <rPr>
            <b/>
            <sz val="9"/>
            <color indexed="81"/>
            <rFont val="MS P ゴシック"/>
            <family val="3"/>
            <charset val="128"/>
          </rPr>
          <t>リレー(チーム名)：
チームに名前を付けてください。団体名の場合には記号を付記してください</t>
        </r>
      </text>
    </comment>
    <comment ref="T41" authorId="0" shapeId="0" xr:uid="{9456D4DB-2A85-4E63-8427-18C63B5933A7}">
      <text>
        <r>
          <rPr>
            <b/>
            <sz val="9"/>
            <color indexed="81"/>
            <rFont val="MS P ゴシック"/>
            <family val="3"/>
            <charset val="128"/>
          </rPr>
          <t>リレー(種目)：
種目を選択してください</t>
        </r>
      </text>
    </comment>
    <comment ref="U41" authorId="0" shapeId="0" xr:uid="{2C25E0EE-B149-4EDD-8F8B-D3E71AA7C914}">
      <text>
        <r>
          <rPr>
            <b/>
            <sz val="9"/>
            <color indexed="81"/>
            <rFont val="MS P ゴシック"/>
            <family val="3"/>
            <charset val="128"/>
          </rPr>
          <t>リレー(Ｐ)：
チーム内でプログラムに掲載する順番を1～6で選択してください</t>
        </r>
      </text>
    </comment>
    <comment ref="E42" authorId="0" shapeId="0" xr:uid="{FE17D0A7-E895-495E-B90D-5D0A0E4CA108}">
      <text>
        <r>
          <rPr>
            <b/>
            <sz val="9"/>
            <color indexed="81"/>
            <rFont val="MS P ゴシック"/>
            <family val="3"/>
            <charset val="128"/>
          </rPr>
          <t>姓ﾌﾘｶﾞﾅ：
式の答が間違えなら直接入力してください</t>
        </r>
      </text>
    </comment>
    <comment ref="F42" authorId="0" shapeId="0" xr:uid="{33C8C1F5-D413-4E20-B9A9-DAC98678254F}">
      <text>
        <r>
          <rPr>
            <b/>
            <sz val="9"/>
            <color indexed="81"/>
            <rFont val="MS P ゴシック"/>
            <family val="3"/>
            <charset val="128"/>
          </rPr>
          <t>名ﾌﾘｶﾞﾅ：
式の答が間違えなら直接入力してください</t>
        </r>
      </text>
    </comment>
    <comment ref="G42" authorId="0" shapeId="0" xr:uid="{0C05819A-236E-43A1-A82E-3DD21A641E9C}">
      <text>
        <r>
          <rPr>
            <b/>
            <sz val="9"/>
            <color indexed="81"/>
            <rFont val="MS P ゴシック"/>
            <family val="3"/>
            <charset val="128"/>
          </rPr>
          <t>学年
一般は空欄、
高校生以下は選択してください</t>
        </r>
      </text>
    </comment>
    <comment ref="H42" authorId="0" shapeId="0" xr:uid="{74226903-FCA6-4B92-90D6-3FF23A924C4C}">
      <text>
        <r>
          <rPr>
            <b/>
            <sz val="9"/>
            <color indexed="81"/>
            <rFont val="MS P ゴシック"/>
            <family val="3"/>
            <charset val="128"/>
          </rPr>
          <t>生年月日(西暦年)：西暦で生まれた年(4桁)を入力してください</t>
        </r>
      </text>
    </comment>
    <comment ref="I42" authorId="0" shapeId="0" xr:uid="{EBA51B7B-0420-45AE-A5EC-B44B65706F5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2" authorId="0" shapeId="0" xr:uid="{677E47DA-0083-4881-8C5B-E19997795D1C}">
      <text>
        <r>
          <rPr>
            <b/>
            <sz val="9"/>
            <color indexed="81"/>
            <rFont val="MS P ゴシック"/>
            <family val="3"/>
            <charset val="128"/>
          </rPr>
          <t>生年月日(日)：
生まれた日を入力してください</t>
        </r>
      </text>
    </comment>
    <comment ref="K42" authorId="0" shapeId="0" xr:uid="{6B4886ED-03A7-4CB8-89B3-85B96A28EDC2}">
      <text>
        <r>
          <rPr>
            <b/>
            <sz val="9"/>
            <color indexed="81"/>
            <rFont val="MS P ゴシック"/>
            <family val="3"/>
            <charset val="128"/>
          </rPr>
          <t>出場種目(個人１)：
種目を選択してください</t>
        </r>
      </text>
    </comment>
    <comment ref="L42" authorId="0" shapeId="0" xr:uid="{8C2BFF42-CE87-4351-93E5-FEC36B137348}">
      <text>
        <r>
          <rPr>
            <b/>
            <sz val="9"/>
            <color indexed="81"/>
            <rFont val="MS P ゴシック"/>
            <family val="3"/>
            <charset val="128"/>
          </rPr>
          <t>ベスト記録
トラック：分
の値を入力してください</t>
        </r>
      </text>
    </comment>
    <comment ref="M42" authorId="0" shapeId="0" xr:uid="{A2C9542C-DBAD-46F2-B0A3-4A616769F7B9}">
      <text>
        <r>
          <rPr>
            <b/>
            <sz val="9"/>
            <color indexed="81"/>
            <rFont val="MS P ゴシック"/>
            <family val="3"/>
            <charset val="128"/>
          </rPr>
          <t>ベスト記録
トラック：秒
フィールド：m
の値を入力してください(2桁表示)</t>
        </r>
      </text>
    </comment>
    <comment ref="N42" authorId="0" shapeId="0" xr:uid="{64557FA6-1EEC-47F2-9383-841B3A923495}">
      <text>
        <r>
          <rPr>
            <b/>
            <sz val="9"/>
            <color indexed="81"/>
            <rFont val="MS P ゴシック"/>
            <family val="3"/>
            <charset val="128"/>
          </rPr>
          <t>ベスト記録
トラック：1/100秒
フィールド：㎝
の値を入力してください(2桁表示)</t>
        </r>
      </text>
    </comment>
    <comment ref="O42" authorId="0" shapeId="0" xr:uid="{1DC0DC01-3DFA-4923-BD46-40CDE239EBD2}">
      <text>
        <r>
          <rPr>
            <b/>
            <sz val="9"/>
            <color indexed="81"/>
            <rFont val="MS P ゴシック"/>
            <family val="3"/>
            <charset val="128"/>
          </rPr>
          <t>出場種目(個人２)：
種目を選択してください</t>
        </r>
      </text>
    </comment>
    <comment ref="P42" authorId="0" shapeId="0" xr:uid="{7A8875CB-9D3A-4D42-A3E7-4711062FB057}">
      <text>
        <r>
          <rPr>
            <b/>
            <sz val="9"/>
            <color indexed="81"/>
            <rFont val="MS P ゴシック"/>
            <family val="3"/>
            <charset val="128"/>
          </rPr>
          <t>ベスト記録
トラック：分
の値を入力してください</t>
        </r>
      </text>
    </comment>
    <comment ref="Q42" authorId="0" shapeId="0" xr:uid="{69792531-3783-4BB8-ADDF-6609016C6B18}">
      <text>
        <r>
          <rPr>
            <b/>
            <sz val="9"/>
            <color indexed="81"/>
            <rFont val="MS P ゴシック"/>
            <family val="3"/>
            <charset val="128"/>
          </rPr>
          <t>ベスト記録
トラック：秒
フィールド：m
の値を入力してください(2桁表示)</t>
        </r>
      </text>
    </comment>
    <comment ref="R42" authorId="0" shapeId="0" xr:uid="{89A5BE51-D504-4713-83B0-CE70F8323E52}">
      <text>
        <r>
          <rPr>
            <b/>
            <sz val="9"/>
            <color indexed="81"/>
            <rFont val="MS P ゴシック"/>
            <family val="3"/>
            <charset val="128"/>
          </rPr>
          <t>ベスト記録
トラック：1/100秒
フィールド：㎝
の値を入力してください(2桁表示)</t>
        </r>
      </text>
    </comment>
    <comment ref="S42" authorId="0" shapeId="0" xr:uid="{827AECDD-703B-43F7-91D7-70BBAA35BCA2}">
      <text>
        <r>
          <rPr>
            <b/>
            <sz val="9"/>
            <color indexed="81"/>
            <rFont val="MS P ゴシック"/>
            <family val="3"/>
            <charset val="128"/>
          </rPr>
          <t>リレー(チーム名)：
チームに名前を付けてください。団体名の場合には記号を付記してください</t>
        </r>
      </text>
    </comment>
    <comment ref="T42" authorId="0" shapeId="0" xr:uid="{6A0CD620-C505-47D0-A321-7ACE8FBA944E}">
      <text>
        <r>
          <rPr>
            <b/>
            <sz val="9"/>
            <color indexed="81"/>
            <rFont val="MS P ゴシック"/>
            <family val="3"/>
            <charset val="128"/>
          </rPr>
          <t>リレー(種目)：
種目を選択してください</t>
        </r>
      </text>
    </comment>
    <comment ref="U42" authorId="0" shapeId="0" xr:uid="{967A4AA3-6A83-4C9D-A7E8-1720DEC9FA13}">
      <text>
        <r>
          <rPr>
            <b/>
            <sz val="9"/>
            <color indexed="81"/>
            <rFont val="MS P ゴシック"/>
            <family val="3"/>
            <charset val="128"/>
          </rPr>
          <t>リレー(Ｐ)：
チーム内でプログラムに掲載する順番を1～6で選択してください</t>
        </r>
      </text>
    </comment>
    <comment ref="E43" authorId="0" shapeId="0" xr:uid="{5A4BBC24-D784-48DA-83E4-DE1112EF77E4}">
      <text>
        <r>
          <rPr>
            <b/>
            <sz val="9"/>
            <color indexed="81"/>
            <rFont val="MS P ゴシック"/>
            <family val="3"/>
            <charset val="128"/>
          </rPr>
          <t>姓ﾌﾘｶﾞﾅ：
式の答が間違えなら直接入力してください</t>
        </r>
      </text>
    </comment>
    <comment ref="F43" authorId="0" shapeId="0" xr:uid="{0F9F789C-FF6F-48A1-9ABB-4C9FF764B9F3}">
      <text>
        <r>
          <rPr>
            <b/>
            <sz val="9"/>
            <color indexed="81"/>
            <rFont val="MS P ゴシック"/>
            <family val="3"/>
            <charset val="128"/>
          </rPr>
          <t>名ﾌﾘｶﾞﾅ：
式の答が間違えなら直接入力してください</t>
        </r>
      </text>
    </comment>
    <comment ref="G43" authorId="0" shapeId="0" xr:uid="{A97D4E09-E815-4080-B4A9-1B44E8739EB3}">
      <text>
        <r>
          <rPr>
            <b/>
            <sz val="9"/>
            <color indexed="81"/>
            <rFont val="MS P ゴシック"/>
            <family val="3"/>
            <charset val="128"/>
          </rPr>
          <t>学年
一般は空欄、
高校生以下は選択してください</t>
        </r>
      </text>
    </comment>
    <comment ref="H43" authorId="0" shapeId="0" xr:uid="{5D8FE401-4267-4227-9462-17401C241FDD}">
      <text>
        <r>
          <rPr>
            <b/>
            <sz val="9"/>
            <color indexed="81"/>
            <rFont val="MS P ゴシック"/>
            <family val="3"/>
            <charset val="128"/>
          </rPr>
          <t>生年月日(西暦年)：西暦で生まれた年(4桁)を入力してください</t>
        </r>
      </text>
    </comment>
    <comment ref="I43" authorId="0" shapeId="0" xr:uid="{E003513E-E69C-49CE-B578-D2F05E9A84D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3" authorId="0" shapeId="0" xr:uid="{25EF0EAD-A8A3-438B-BA4B-DED1F2CE5FA1}">
      <text>
        <r>
          <rPr>
            <b/>
            <sz val="9"/>
            <color indexed="81"/>
            <rFont val="MS P ゴシック"/>
            <family val="3"/>
            <charset val="128"/>
          </rPr>
          <t>生年月日(日)：
生まれた日を入力してください</t>
        </r>
      </text>
    </comment>
    <comment ref="K43" authorId="0" shapeId="0" xr:uid="{5AF352F5-CFAD-4611-B998-CD117ACBEC69}">
      <text>
        <r>
          <rPr>
            <b/>
            <sz val="9"/>
            <color indexed="81"/>
            <rFont val="MS P ゴシック"/>
            <family val="3"/>
            <charset val="128"/>
          </rPr>
          <t>出場種目(個人１)：
種目を選択してください</t>
        </r>
      </text>
    </comment>
    <comment ref="L43" authorId="0" shapeId="0" xr:uid="{E47B0FEF-8098-41EF-ADCC-D70951EEDEF4}">
      <text>
        <r>
          <rPr>
            <b/>
            <sz val="9"/>
            <color indexed="81"/>
            <rFont val="MS P ゴシック"/>
            <family val="3"/>
            <charset val="128"/>
          </rPr>
          <t>ベスト記録
トラック：分
の値を入力してください</t>
        </r>
      </text>
    </comment>
    <comment ref="M43" authorId="0" shapeId="0" xr:uid="{187E8006-663C-4F54-A52D-8C2DE418508D}">
      <text>
        <r>
          <rPr>
            <b/>
            <sz val="9"/>
            <color indexed="81"/>
            <rFont val="MS P ゴシック"/>
            <family val="3"/>
            <charset val="128"/>
          </rPr>
          <t>ベスト記録
トラック：秒
フィールド：m
の値を入力してください(2桁表示)</t>
        </r>
      </text>
    </comment>
    <comment ref="N43" authorId="0" shapeId="0" xr:uid="{A60797B7-0C48-4653-B26B-3749A8160597}">
      <text>
        <r>
          <rPr>
            <b/>
            <sz val="9"/>
            <color indexed="81"/>
            <rFont val="MS P ゴシック"/>
            <family val="3"/>
            <charset val="128"/>
          </rPr>
          <t>ベスト記録
トラック：1/100秒
フィールド：㎝
の値を入力してください(2桁表示)</t>
        </r>
      </text>
    </comment>
    <comment ref="O43" authorId="0" shapeId="0" xr:uid="{7FB40DBF-8D13-4D11-A392-57759CBF7ADE}">
      <text>
        <r>
          <rPr>
            <b/>
            <sz val="9"/>
            <color indexed="81"/>
            <rFont val="MS P ゴシック"/>
            <family val="3"/>
            <charset val="128"/>
          </rPr>
          <t>出場種目(個人２)：
種目を選択してください</t>
        </r>
      </text>
    </comment>
    <comment ref="P43" authorId="0" shapeId="0" xr:uid="{9FF36343-90BA-4799-898E-43D4ED1F6C76}">
      <text>
        <r>
          <rPr>
            <b/>
            <sz val="9"/>
            <color indexed="81"/>
            <rFont val="MS P ゴシック"/>
            <family val="3"/>
            <charset val="128"/>
          </rPr>
          <t>ベスト記録
トラック：分
の値を入力してください</t>
        </r>
      </text>
    </comment>
    <comment ref="Q43" authorId="0" shapeId="0" xr:uid="{3BE5C13E-AD62-41E0-9DDD-7C8CAD54037F}">
      <text>
        <r>
          <rPr>
            <b/>
            <sz val="9"/>
            <color indexed="81"/>
            <rFont val="MS P ゴシック"/>
            <family val="3"/>
            <charset val="128"/>
          </rPr>
          <t>ベスト記録
トラック：秒
フィールド：m
の値を入力してください(2桁表示)</t>
        </r>
      </text>
    </comment>
    <comment ref="R43" authorId="0" shapeId="0" xr:uid="{3223851D-A8F3-49B2-9801-B721326C287A}">
      <text>
        <r>
          <rPr>
            <b/>
            <sz val="9"/>
            <color indexed="81"/>
            <rFont val="MS P ゴシック"/>
            <family val="3"/>
            <charset val="128"/>
          </rPr>
          <t>ベスト記録
トラック：1/100秒
フィールド：㎝
の値を入力してください(2桁表示)</t>
        </r>
      </text>
    </comment>
    <comment ref="S43" authorId="0" shapeId="0" xr:uid="{3D3362C9-AD49-40BD-85A3-507CE532B6D2}">
      <text>
        <r>
          <rPr>
            <b/>
            <sz val="9"/>
            <color indexed="81"/>
            <rFont val="MS P ゴシック"/>
            <family val="3"/>
            <charset val="128"/>
          </rPr>
          <t>リレー(チーム名)：
チームに名前を付けてください。団体名の場合には記号を付記してください</t>
        </r>
      </text>
    </comment>
    <comment ref="T43" authorId="0" shapeId="0" xr:uid="{A287BF72-E727-441A-9BBA-35BBEDCC7B19}">
      <text>
        <r>
          <rPr>
            <b/>
            <sz val="9"/>
            <color indexed="81"/>
            <rFont val="MS P ゴシック"/>
            <family val="3"/>
            <charset val="128"/>
          </rPr>
          <t>リレー(種目)：
種目を選択してください</t>
        </r>
      </text>
    </comment>
    <comment ref="U43" authorId="0" shapeId="0" xr:uid="{5ACBC0AD-D0FC-4EB8-B8B9-4EAD1594A889}">
      <text>
        <r>
          <rPr>
            <b/>
            <sz val="9"/>
            <color indexed="81"/>
            <rFont val="MS P ゴシック"/>
            <family val="3"/>
            <charset val="128"/>
          </rPr>
          <t>リレー(Ｐ)：
チーム内でプログラムに掲載する順番を1～6で選択してください</t>
        </r>
      </text>
    </comment>
    <comment ref="E44" authorId="0" shapeId="0" xr:uid="{2512425D-E2EE-4D2D-9872-EB622C13B3F2}">
      <text>
        <r>
          <rPr>
            <b/>
            <sz val="9"/>
            <color indexed="81"/>
            <rFont val="MS P ゴシック"/>
            <family val="3"/>
            <charset val="128"/>
          </rPr>
          <t>姓ﾌﾘｶﾞﾅ：
式の答が間違えなら直接入力してください</t>
        </r>
      </text>
    </comment>
    <comment ref="F44" authorId="0" shapeId="0" xr:uid="{B3DB617C-032C-4B5A-96E7-01BE128B039E}">
      <text>
        <r>
          <rPr>
            <b/>
            <sz val="9"/>
            <color indexed="81"/>
            <rFont val="MS P ゴシック"/>
            <family val="3"/>
            <charset val="128"/>
          </rPr>
          <t>名ﾌﾘｶﾞﾅ：
式の答が間違えなら直接入力してください</t>
        </r>
      </text>
    </comment>
    <comment ref="G44" authorId="0" shapeId="0" xr:uid="{1463840C-2810-4713-B8B7-8A7612BE2ABE}">
      <text>
        <r>
          <rPr>
            <b/>
            <sz val="9"/>
            <color indexed="81"/>
            <rFont val="MS P ゴシック"/>
            <family val="3"/>
            <charset val="128"/>
          </rPr>
          <t>学年
一般は空欄、
高校生以下は選択してください</t>
        </r>
      </text>
    </comment>
    <comment ref="H44" authorId="0" shapeId="0" xr:uid="{D94B888F-ED45-47E7-93F5-8C31803F3008}">
      <text>
        <r>
          <rPr>
            <b/>
            <sz val="9"/>
            <color indexed="81"/>
            <rFont val="MS P ゴシック"/>
            <family val="3"/>
            <charset val="128"/>
          </rPr>
          <t>生年月日(西暦年)：西暦で生まれた年(4桁)を入力してください</t>
        </r>
      </text>
    </comment>
    <comment ref="I44" authorId="0" shapeId="0" xr:uid="{FDA75629-A4BF-45C1-9CC4-A3293346344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4" authorId="0" shapeId="0" xr:uid="{5874A6F1-9CEF-4A08-8112-E2D1F88A0143}">
      <text>
        <r>
          <rPr>
            <b/>
            <sz val="9"/>
            <color indexed="81"/>
            <rFont val="MS P ゴシック"/>
            <family val="3"/>
            <charset val="128"/>
          </rPr>
          <t>生年月日(日)：
生まれた日を入力してください</t>
        </r>
      </text>
    </comment>
    <comment ref="K44" authorId="0" shapeId="0" xr:uid="{26B9CB6D-7960-4F06-A5EC-6752C1E348C4}">
      <text>
        <r>
          <rPr>
            <b/>
            <sz val="9"/>
            <color indexed="81"/>
            <rFont val="MS P ゴシック"/>
            <family val="3"/>
            <charset val="128"/>
          </rPr>
          <t>出場種目(個人１)：
種目を選択してください</t>
        </r>
      </text>
    </comment>
    <comment ref="L44" authorId="0" shapeId="0" xr:uid="{606AD527-E0CB-4DC1-9138-5DB5783BBF28}">
      <text>
        <r>
          <rPr>
            <b/>
            <sz val="9"/>
            <color indexed="81"/>
            <rFont val="MS P ゴシック"/>
            <family val="3"/>
            <charset val="128"/>
          </rPr>
          <t>ベスト記録
トラック：分
の値を入力してください</t>
        </r>
      </text>
    </comment>
    <comment ref="M44" authorId="0" shapeId="0" xr:uid="{F3BDADF7-9800-45A2-A3EC-20CCF4C52BA4}">
      <text>
        <r>
          <rPr>
            <b/>
            <sz val="9"/>
            <color indexed="81"/>
            <rFont val="MS P ゴシック"/>
            <family val="3"/>
            <charset val="128"/>
          </rPr>
          <t>ベスト記録
トラック：秒
フィールド：m
の値を入力してください(2桁表示)</t>
        </r>
      </text>
    </comment>
    <comment ref="N44" authorId="0" shapeId="0" xr:uid="{55E10553-F62F-4639-8E61-3CD6375D3A95}">
      <text>
        <r>
          <rPr>
            <b/>
            <sz val="9"/>
            <color indexed="81"/>
            <rFont val="MS P ゴシック"/>
            <family val="3"/>
            <charset val="128"/>
          </rPr>
          <t>ベスト記録
トラック：1/100秒
フィールド：㎝
の値を入力してください(2桁表示)</t>
        </r>
      </text>
    </comment>
    <comment ref="O44" authorId="0" shapeId="0" xr:uid="{6D75CF81-3A60-4595-87C3-23450DFEF070}">
      <text>
        <r>
          <rPr>
            <b/>
            <sz val="9"/>
            <color indexed="81"/>
            <rFont val="MS P ゴシック"/>
            <family val="3"/>
            <charset val="128"/>
          </rPr>
          <t>出場種目(個人２)：
種目を選択してください</t>
        </r>
      </text>
    </comment>
    <comment ref="P44" authorId="0" shapeId="0" xr:uid="{93850092-1F6D-4C92-8F28-DB0B66D4E21B}">
      <text>
        <r>
          <rPr>
            <b/>
            <sz val="9"/>
            <color indexed="81"/>
            <rFont val="MS P ゴシック"/>
            <family val="3"/>
            <charset val="128"/>
          </rPr>
          <t>ベスト記録
トラック：分
の値を入力してください</t>
        </r>
      </text>
    </comment>
    <comment ref="Q44" authorId="0" shapeId="0" xr:uid="{57E8A96B-6464-4952-AA7D-6B6A4CAAAECA}">
      <text>
        <r>
          <rPr>
            <b/>
            <sz val="9"/>
            <color indexed="81"/>
            <rFont val="MS P ゴシック"/>
            <family val="3"/>
            <charset val="128"/>
          </rPr>
          <t>ベスト記録
トラック：秒
フィールド：m
の値を入力してください(2桁表示)</t>
        </r>
      </text>
    </comment>
    <comment ref="R44" authorId="0" shapeId="0" xr:uid="{B25F3FE1-72F3-41AC-9F30-1D4B04ABE217}">
      <text>
        <r>
          <rPr>
            <b/>
            <sz val="9"/>
            <color indexed="81"/>
            <rFont val="MS P ゴシック"/>
            <family val="3"/>
            <charset val="128"/>
          </rPr>
          <t>ベスト記録
トラック：1/100秒
フィールド：㎝
の値を入力してください(2桁表示)</t>
        </r>
      </text>
    </comment>
    <comment ref="S44" authorId="0" shapeId="0" xr:uid="{90A37A55-10A7-4EC4-88D8-C46FC1EEF70D}">
      <text>
        <r>
          <rPr>
            <b/>
            <sz val="9"/>
            <color indexed="81"/>
            <rFont val="MS P ゴシック"/>
            <family val="3"/>
            <charset val="128"/>
          </rPr>
          <t>リレー(チーム名)：
チームに名前を付けてください。団体名の場合には記号を付記してください</t>
        </r>
      </text>
    </comment>
    <comment ref="T44" authorId="0" shapeId="0" xr:uid="{CCE6BD8E-3E5D-4464-8951-804371ABB9F1}">
      <text>
        <r>
          <rPr>
            <b/>
            <sz val="9"/>
            <color indexed="81"/>
            <rFont val="MS P ゴシック"/>
            <family val="3"/>
            <charset val="128"/>
          </rPr>
          <t>リレー(種目)：
種目を選択してください</t>
        </r>
      </text>
    </comment>
    <comment ref="U44" authorId="0" shapeId="0" xr:uid="{527BEBE5-8313-4A06-ADB9-3DE75749A937}">
      <text>
        <r>
          <rPr>
            <b/>
            <sz val="9"/>
            <color indexed="81"/>
            <rFont val="MS P ゴシック"/>
            <family val="3"/>
            <charset val="128"/>
          </rPr>
          <t>リレー(Ｐ)：
チーム内でプログラムに掲載する順番を1～6で選択してください</t>
        </r>
      </text>
    </comment>
    <comment ref="E45" authorId="0" shapeId="0" xr:uid="{18C02B13-C571-4169-A22C-F8EEDF6E484D}">
      <text>
        <r>
          <rPr>
            <b/>
            <sz val="9"/>
            <color indexed="81"/>
            <rFont val="MS P ゴシック"/>
            <family val="3"/>
            <charset val="128"/>
          </rPr>
          <t>姓ﾌﾘｶﾞﾅ：
式の答が間違えなら直接入力してください</t>
        </r>
      </text>
    </comment>
    <comment ref="F45" authorId="0" shapeId="0" xr:uid="{677C0E8A-C5AB-4C78-9624-B8BAFDF3BF1A}">
      <text>
        <r>
          <rPr>
            <b/>
            <sz val="9"/>
            <color indexed="81"/>
            <rFont val="MS P ゴシック"/>
            <family val="3"/>
            <charset val="128"/>
          </rPr>
          <t>名ﾌﾘｶﾞﾅ：
式の答が間違えなら直接入力してください</t>
        </r>
      </text>
    </comment>
    <comment ref="G45" authorId="0" shapeId="0" xr:uid="{523EF106-9BCC-483D-8E01-714EA0453076}">
      <text>
        <r>
          <rPr>
            <b/>
            <sz val="9"/>
            <color indexed="81"/>
            <rFont val="MS P ゴシック"/>
            <family val="3"/>
            <charset val="128"/>
          </rPr>
          <t>学年
一般は空欄、
高校生以下は選択してください</t>
        </r>
      </text>
    </comment>
    <comment ref="H45" authorId="0" shapeId="0" xr:uid="{D2FA86AF-761F-4EF1-B0BB-4AF80AACC56B}">
      <text>
        <r>
          <rPr>
            <b/>
            <sz val="9"/>
            <color indexed="81"/>
            <rFont val="MS P ゴシック"/>
            <family val="3"/>
            <charset val="128"/>
          </rPr>
          <t>生年月日(西暦年)：西暦で生まれた年(4桁)を入力してください</t>
        </r>
      </text>
    </comment>
    <comment ref="I45" authorId="0" shapeId="0" xr:uid="{6968163F-9B12-4D5A-8D82-DB7C7CF9331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5" authorId="0" shapeId="0" xr:uid="{A2302C4B-14FB-4A8B-8E9F-F464D5425E18}">
      <text>
        <r>
          <rPr>
            <b/>
            <sz val="9"/>
            <color indexed="81"/>
            <rFont val="MS P ゴシック"/>
            <family val="3"/>
            <charset val="128"/>
          </rPr>
          <t>生年月日(日)：
生まれた日を入力してください</t>
        </r>
      </text>
    </comment>
    <comment ref="K45" authorId="0" shapeId="0" xr:uid="{02863185-ADD7-4212-8671-44D4A195F2E5}">
      <text>
        <r>
          <rPr>
            <b/>
            <sz val="9"/>
            <color indexed="81"/>
            <rFont val="MS P ゴシック"/>
            <family val="3"/>
            <charset val="128"/>
          </rPr>
          <t>出場種目(個人１)：
種目を選択してください</t>
        </r>
      </text>
    </comment>
    <comment ref="L45" authorId="0" shapeId="0" xr:uid="{41632D2E-8BB9-4C4F-9CFA-E957402CABCA}">
      <text>
        <r>
          <rPr>
            <b/>
            <sz val="9"/>
            <color indexed="81"/>
            <rFont val="MS P ゴシック"/>
            <family val="3"/>
            <charset val="128"/>
          </rPr>
          <t>ベスト記録
トラック：分
の値を入力してください</t>
        </r>
      </text>
    </comment>
    <comment ref="M45" authorId="0" shapeId="0" xr:uid="{C3119120-E2E6-4A0A-A11F-CB77C5E6FB93}">
      <text>
        <r>
          <rPr>
            <b/>
            <sz val="9"/>
            <color indexed="81"/>
            <rFont val="MS P ゴシック"/>
            <family val="3"/>
            <charset val="128"/>
          </rPr>
          <t>ベスト記録
トラック：秒
フィールド：m
の値を入力してください(2桁表示)</t>
        </r>
      </text>
    </comment>
    <comment ref="N45" authorId="0" shapeId="0" xr:uid="{5B729E6A-4019-40A8-8183-5B88085A9240}">
      <text>
        <r>
          <rPr>
            <b/>
            <sz val="9"/>
            <color indexed="81"/>
            <rFont val="MS P ゴシック"/>
            <family val="3"/>
            <charset val="128"/>
          </rPr>
          <t>ベスト記録
トラック：1/100秒
フィールド：㎝
の値を入力してください(2桁表示)</t>
        </r>
      </text>
    </comment>
    <comment ref="O45" authorId="0" shapeId="0" xr:uid="{69B366F8-49B5-46B3-B8A1-950A43D4693F}">
      <text>
        <r>
          <rPr>
            <b/>
            <sz val="9"/>
            <color indexed="81"/>
            <rFont val="MS P ゴシック"/>
            <family val="3"/>
            <charset val="128"/>
          </rPr>
          <t>出場種目(個人２)：
種目を選択してください</t>
        </r>
      </text>
    </comment>
    <comment ref="P45" authorId="0" shapeId="0" xr:uid="{F9A00C06-37B4-4581-91E0-A87A921001DB}">
      <text>
        <r>
          <rPr>
            <b/>
            <sz val="9"/>
            <color indexed="81"/>
            <rFont val="MS P ゴシック"/>
            <family val="3"/>
            <charset val="128"/>
          </rPr>
          <t>ベスト記録
トラック：分
の値を入力してください</t>
        </r>
      </text>
    </comment>
    <comment ref="Q45" authorId="0" shapeId="0" xr:uid="{40A4409D-0CAA-4E59-8688-B09298DA64F7}">
      <text>
        <r>
          <rPr>
            <b/>
            <sz val="9"/>
            <color indexed="81"/>
            <rFont val="MS P ゴシック"/>
            <family val="3"/>
            <charset val="128"/>
          </rPr>
          <t>ベスト記録
トラック：秒
フィールド：m
の値を入力してください(2桁表示)</t>
        </r>
      </text>
    </comment>
    <comment ref="R45" authorId="0" shapeId="0" xr:uid="{BD16A4EF-F9F1-405B-B62E-60D3B214401E}">
      <text>
        <r>
          <rPr>
            <b/>
            <sz val="9"/>
            <color indexed="81"/>
            <rFont val="MS P ゴシック"/>
            <family val="3"/>
            <charset val="128"/>
          </rPr>
          <t>ベスト記録
トラック：1/100秒
フィールド：㎝
の値を入力してください(2桁表示)</t>
        </r>
      </text>
    </comment>
    <comment ref="S45" authorId="0" shapeId="0" xr:uid="{B47AE359-3E6B-4E0A-A454-4455B0876D8E}">
      <text>
        <r>
          <rPr>
            <b/>
            <sz val="9"/>
            <color indexed="81"/>
            <rFont val="MS P ゴシック"/>
            <family val="3"/>
            <charset val="128"/>
          </rPr>
          <t>リレー(チーム名)：
チームに名前を付けてください。団体名の場合には記号を付記してください</t>
        </r>
      </text>
    </comment>
    <comment ref="T45" authorId="0" shapeId="0" xr:uid="{F9913860-0E8B-4A8F-B32B-BF51A2C9369B}">
      <text>
        <r>
          <rPr>
            <b/>
            <sz val="9"/>
            <color indexed="81"/>
            <rFont val="MS P ゴシック"/>
            <family val="3"/>
            <charset val="128"/>
          </rPr>
          <t>リレー(種目)：
種目を選択してください</t>
        </r>
      </text>
    </comment>
    <comment ref="U45" authorId="0" shapeId="0" xr:uid="{4EECF536-BA74-4322-A3F5-308AA34F17DC}">
      <text>
        <r>
          <rPr>
            <b/>
            <sz val="9"/>
            <color indexed="81"/>
            <rFont val="MS P ゴシック"/>
            <family val="3"/>
            <charset val="128"/>
          </rPr>
          <t>リレー(Ｐ)：
チーム内でプログラムに掲載する順番を1～6で選択してください</t>
        </r>
      </text>
    </comment>
    <comment ref="E46" authorId="0" shapeId="0" xr:uid="{CD0CB101-DD7A-4869-BFE6-1F6E986121BB}">
      <text>
        <r>
          <rPr>
            <b/>
            <sz val="9"/>
            <color indexed="81"/>
            <rFont val="MS P ゴシック"/>
            <family val="3"/>
            <charset val="128"/>
          </rPr>
          <t>姓ﾌﾘｶﾞﾅ：
式の答が間違えなら直接入力してください</t>
        </r>
      </text>
    </comment>
    <comment ref="F46" authorId="0" shapeId="0" xr:uid="{F6BD7855-9CD9-4C0A-B433-729BD43BBD22}">
      <text>
        <r>
          <rPr>
            <b/>
            <sz val="9"/>
            <color indexed="81"/>
            <rFont val="MS P ゴシック"/>
            <family val="3"/>
            <charset val="128"/>
          </rPr>
          <t>名ﾌﾘｶﾞﾅ：
式の答が間違えなら直接入力してください</t>
        </r>
      </text>
    </comment>
    <comment ref="G46" authorId="0" shapeId="0" xr:uid="{C105BE3D-E09E-47FF-AB87-BA075E7774D3}">
      <text>
        <r>
          <rPr>
            <b/>
            <sz val="9"/>
            <color indexed="81"/>
            <rFont val="MS P ゴシック"/>
            <family val="3"/>
            <charset val="128"/>
          </rPr>
          <t>学年
一般は空欄、
高校生以下は選択してください</t>
        </r>
      </text>
    </comment>
    <comment ref="H46" authorId="0" shapeId="0" xr:uid="{FE24B9FF-6201-42E6-89AB-91E232D06B6E}">
      <text>
        <r>
          <rPr>
            <b/>
            <sz val="9"/>
            <color indexed="81"/>
            <rFont val="MS P ゴシック"/>
            <family val="3"/>
            <charset val="128"/>
          </rPr>
          <t>生年月日(西暦年)：西暦で生まれた年(4桁)を入力してください</t>
        </r>
      </text>
    </comment>
    <comment ref="I46" authorId="0" shapeId="0" xr:uid="{02EBBBF4-09DD-4282-A7F8-5178012738E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6" authorId="0" shapeId="0" xr:uid="{6F02081F-322F-43E5-936C-3225328BD703}">
      <text>
        <r>
          <rPr>
            <b/>
            <sz val="9"/>
            <color indexed="81"/>
            <rFont val="MS P ゴシック"/>
            <family val="3"/>
            <charset val="128"/>
          </rPr>
          <t>生年月日(日)：
生まれた日を入力してください</t>
        </r>
      </text>
    </comment>
    <comment ref="K46" authorId="0" shapeId="0" xr:uid="{566FE6EF-463F-41B2-9967-CF15AD0E7FE6}">
      <text>
        <r>
          <rPr>
            <b/>
            <sz val="9"/>
            <color indexed="81"/>
            <rFont val="MS P ゴシック"/>
            <family val="3"/>
            <charset val="128"/>
          </rPr>
          <t>出場種目(個人１)：
種目を選択してください</t>
        </r>
      </text>
    </comment>
    <comment ref="L46" authorId="0" shapeId="0" xr:uid="{C57B00AD-1D31-44C0-92B9-1EDD84BDF6F0}">
      <text>
        <r>
          <rPr>
            <b/>
            <sz val="9"/>
            <color indexed="81"/>
            <rFont val="MS P ゴシック"/>
            <family val="3"/>
            <charset val="128"/>
          </rPr>
          <t>ベスト記録
トラック：分
の値を入力してください</t>
        </r>
      </text>
    </comment>
    <comment ref="M46" authorId="0" shapeId="0" xr:uid="{0036B8D0-855F-4188-8EE8-1142F7A20243}">
      <text>
        <r>
          <rPr>
            <b/>
            <sz val="9"/>
            <color indexed="81"/>
            <rFont val="MS P ゴシック"/>
            <family val="3"/>
            <charset val="128"/>
          </rPr>
          <t>ベスト記録
トラック：秒
フィールド：m
の値を入力してください(2桁表示)</t>
        </r>
      </text>
    </comment>
    <comment ref="N46" authorId="0" shapeId="0" xr:uid="{31A24741-8C56-49A1-AC16-C9A2DDFF89E2}">
      <text>
        <r>
          <rPr>
            <b/>
            <sz val="9"/>
            <color indexed="81"/>
            <rFont val="MS P ゴシック"/>
            <family val="3"/>
            <charset val="128"/>
          </rPr>
          <t>ベスト記録
トラック：1/100秒
フィールド：㎝
の値を入力してください(2桁表示)</t>
        </r>
      </text>
    </comment>
    <comment ref="O46" authorId="0" shapeId="0" xr:uid="{1A893A0F-83AE-47C8-A287-02414680177A}">
      <text>
        <r>
          <rPr>
            <b/>
            <sz val="9"/>
            <color indexed="81"/>
            <rFont val="MS P ゴシック"/>
            <family val="3"/>
            <charset val="128"/>
          </rPr>
          <t>出場種目(個人２)：
種目を選択してください</t>
        </r>
      </text>
    </comment>
    <comment ref="P46" authorId="0" shapeId="0" xr:uid="{8FEC170B-744E-4823-AD14-552F0BFD6532}">
      <text>
        <r>
          <rPr>
            <b/>
            <sz val="9"/>
            <color indexed="81"/>
            <rFont val="MS P ゴシック"/>
            <family val="3"/>
            <charset val="128"/>
          </rPr>
          <t>ベスト記録
トラック：分
の値を入力してください</t>
        </r>
      </text>
    </comment>
    <comment ref="Q46" authorId="0" shapeId="0" xr:uid="{E58F6CE4-8A7B-493A-8F18-A72C16F68C15}">
      <text>
        <r>
          <rPr>
            <b/>
            <sz val="9"/>
            <color indexed="81"/>
            <rFont val="MS P ゴシック"/>
            <family val="3"/>
            <charset val="128"/>
          </rPr>
          <t>ベスト記録
トラック：秒
フィールド：m
の値を入力してください(2桁表示)</t>
        </r>
      </text>
    </comment>
    <comment ref="R46" authorId="0" shapeId="0" xr:uid="{734C3F80-2D2F-4D82-981A-A165926FEED9}">
      <text>
        <r>
          <rPr>
            <b/>
            <sz val="9"/>
            <color indexed="81"/>
            <rFont val="MS P ゴシック"/>
            <family val="3"/>
            <charset val="128"/>
          </rPr>
          <t>ベスト記録
トラック：1/100秒
フィールド：㎝
の値を入力してください(2桁表示)</t>
        </r>
      </text>
    </comment>
    <comment ref="S46" authorId="0" shapeId="0" xr:uid="{0CFEC204-FC4C-40F9-A264-D138B26ACDFE}">
      <text>
        <r>
          <rPr>
            <b/>
            <sz val="9"/>
            <color indexed="81"/>
            <rFont val="MS P ゴシック"/>
            <family val="3"/>
            <charset val="128"/>
          </rPr>
          <t>リレー(チーム名)：
チームに名前を付けてください。団体名の場合には記号を付記してください</t>
        </r>
      </text>
    </comment>
    <comment ref="T46" authorId="0" shapeId="0" xr:uid="{EC14E9A7-0CFC-475B-B35E-FF1BED17C94E}">
      <text>
        <r>
          <rPr>
            <b/>
            <sz val="9"/>
            <color indexed="81"/>
            <rFont val="MS P ゴシック"/>
            <family val="3"/>
            <charset val="128"/>
          </rPr>
          <t>リレー(種目)：
種目を選択してください</t>
        </r>
      </text>
    </comment>
    <comment ref="U46" authorId="0" shapeId="0" xr:uid="{2E0BB306-5990-43A6-ADD8-62E6BCD0AF62}">
      <text>
        <r>
          <rPr>
            <b/>
            <sz val="9"/>
            <color indexed="81"/>
            <rFont val="MS P ゴシック"/>
            <family val="3"/>
            <charset val="128"/>
          </rPr>
          <t>リレー(Ｐ)：
チーム内でプログラムに掲載する順番を1～6で選択してください</t>
        </r>
      </text>
    </comment>
    <comment ref="E47" authorId="0" shapeId="0" xr:uid="{E8B7A639-A590-4EE1-BF6B-276EA07F7A77}">
      <text>
        <r>
          <rPr>
            <b/>
            <sz val="9"/>
            <color indexed="81"/>
            <rFont val="MS P ゴシック"/>
            <family val="3"/>
            <charset val="128"/>
          </rPr>
          <t>姓ﾌﾘｶﾞﾅ：
式の答が間違えなら直接入力してください</t>
        </r>
      </text>
    </comment>
    <comment ref="F47" authorId="0" shapeId="0" xr:uid="{800F9A02-C733-4120-B72E-E8C3EEA5565E}">
      <text>
        <r>
          <rPr>
            <b/>
            <sz val="9"/>
            <color indexed="81"/>
            <rFont val="MS P ゴシック"/>
            <family val="3"/>
            <charset val="128"/>
          </rPr>
          <t>名ﾌﾘｶﾞﾅ：
式の答が間違えなら直接入力してください</t>
        </r>
      </text>
    </comment>
    <comment ref="G47" authorId="0" shapeId="0" xr:uid="{C032940F-3612-4BE0-A029-866641CA051E}">
      <text>
        <r>
          <rPr>
            <b/>
            <sz val="9"/>
            <color indexed="81"/>
            <rFont val="MS P ゴシック"/>
            <family val="3"/>
            <charset val="128"/>
          </rPr>
          <t>学年
一般は空欄、
高校生以下は選択してください</t>
        </r>
      </text>
    </comment>
    <comment ref="H47" authorId="0" shapeId="0" xr:uid="{C3CBA592-BD6F-48A5-B7CB-9C08CE4AA674}">
      <text>
        <r>
          <rPr>
            <b/>
            <sz val="9"/>
            <color indexed="81"/>
            <rFont val="MS P ゴシック"/>
            <family val="3"/>
            <charset val="128"/>
          </rPr>
          <t>生年月日(西暦年)：西暦で生まれた年(4桁)を入力してください</t>
        </r>
      </text>
    </comment>
    <comment ref="I47" authorId="0" shapeId="0" xr:uid="{FB37E27C-C84D-4986-89E7-99F752E7E6A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7" authorId="0" shapeId="0" xr:uid="{4AB5A937-B7A7-43FE-8211-298ABDDC4A51}">
      <text>
        <r>
          <rPr>
            <b/>
            <sz val="9"/>
            <color indexed="81"/>
            <rFont val="MS P ゴシック"/>
            <family val="3"/>
            <charset val="128"/>
          </rPr>
          <t>生年月日(日)：
生まれた日を入力してください</t>
        </r>
      </text>
    </comment>
    <comment ref="K47" authorId="0" shapeId="0" xr:uid="{3FFF380F-DEFC-4765-910E-EA4B3FDE07B4}">
      <text>
        <r>
          <rPr>
            <b/>
            <sz val="9"/>
            <color indexed="81"/>
            <rFont val="MS P ゴシック"/>
            <family val="3"/>
            <charset val="128"/>
          </rPr>
          <t>出場種目(個人１)：
種目を選択してください</t>
        </r>
      </text>
    </comment>
    <comment ref="L47" authorId="0" shapeId="0" xr:uid="{6BF2BE99-9874-4DA9-B65C-49296BD3A13F}">
      <text>
        <r>
          <rPr>
            <b/>
            <sz val="9"/>
            <color indexed="81"/>
            <rFont val="MS P ゴシック"/>
            <family val="3"/>
            <charset val="128"/>
          </rPr>
          <t>ベスト記録
トラック：分
の値を入力してください</t>
        </r>
      </text>
    </comment>
    <comment ref="M47" authorId="0" shapeId="0" xr:uid="{13D24258-9108-4E06-9FDD-756402F4A697}">
      <text>
        <r>
          <rPr>
            <b/>
            <sz val="9"/>
            <color indexed="81"/>
            <rFont val="MS P ゴシック"/>
            <family val="3"/>
            <charset val="128"/>
          </rPr>
          <t>ベスト記録
トラック：秒
フィールド：m
の値を入力してください(2桁表示)</t>
        </r>
      </text>
    </comment>
    <comment ref="N47" authorId="0" shapeId="0" xr:uid="{1355A53A-118C-46D0-A175-845D83119BFD}">
      <text>
        <r>
          <rPr>
            <b/>
            <sz val="9"/>
            <color indexed="81"/>
            <rFont val="MS P ゴシック"/>
            <family val="3"/>
            <charset val="128"/>
          </rPr>
          <t>ベスト記録
トラック：1/100秒
フィールド：㎝
の値を入力してください(2桁表示)</t>
        </r>
      </text>
    </comment>
    <comment ref="O47" authorId="0" shapeId="0" xr:uid="{EBFAAE36-9611-405F-8E7C-7D61F416A7C8}">
      <text>
        <r>
          <rPr>
            <b/>
            <sz val="9"/>
            <color indexed="81"/>
            <rFont val="MS P ゴシック"/>
            <family val="3"/>
            <charset val="128"/>
          </rPr>
          <t>出場種目(個人２)：
種目を選択してください</t>
        </r>
      </text>
    </comment>
    <comment ref="P47" authorId="0" shapeId="0" xr:uid="{3C91855A-5734-4D97-B5B4-5034C3179916}">
      <text>
        <r>
          <rPr>
            <b/>
            <sz val="9"/>
            <color indexed="81"/>
            <rFont val="MS P ゴシック"/>
            <family val="3"/>
            <charset val="128"/>
          </rPr>
          <t>ベスト記録
トラック：分
の値を入力してください</t>
        </r>
      </text>
    </comment>
    <comment ref="Q47" authorId="0" shapeId="0" xr:uid="{D1A99F78-8B1B-4150-B6B8-6ED3DD1A6A68}">
      <text>
        <r>
          <rPr>
            <b/>
            <sz val="9"/>
            <color indexed="81"/>
            <rFont val="MS P ゴシック"/>
            <family val="3"/>
            <charset val="128"/>
          </rPr>
          <t>ベスト記録
トラック：秒
フィールド：m
の値を入力してください(2桁表示)</t>
        </r>
      </text>
    </comment>
    <comment ref="R47" authorId="0" shapeId="0" xr:uid="{B274A1BD-203F-4441-8E40-CAE07C8712EF}">
      <text>
        <r>
          <rPr>
            <b/>
            <sz val="9"/>
            <color indexed="81"/>
            <rFont val="MS P ゴシック"/>
            <family val="3"/>
            <charset val="128"/>
          </rPr>
          <t>ベスト記録
トラック：1/100秒
フィールド：㎝
の値を入力してください(2桁表示)</t>
        </r>
      </text>
    </comment>
    <comment ref="S47" authorId="0" shapeId="0" xr:uid="{E4892D5B-242E-426D-AC50-0B59A09C4BCF}">
      <text>
        <r>
          <rPr>
            <b/>
            <sz val="9"/>
            <color indexed="81"/>
            <rFont val="MS P ゴシック"/>
            <family val="3"/>
            <charset val="128"/>
          </rPr>
          <t>リレー(チーム名)：
チームに名前を付けてください。団体名の場合には記号を付記してください</t>
        </r>
      </text>
    </comment>
    <comment ref="T47" authorId="0" shapeId="0" xr:uid="{756BFA00-B923-4064-8447-55321C94AE12}">
      <text>
        <r>
          <rPr>
            <b/>
            <sz val="9"/>
            <color indexed="81"/>
            <rFont val="MS P ゴシック"/>
            <family val="3"/>
            <charset val="128"/>
          </rPr>
          <t>リレー(種目)：
種目を選択してください</t>
        </r>
      </text>
    </comment>
    <comment ref="U47" authorId="0" shapeId="0" xr:uid="{AA945142-E2A0-4FE1-9005-BB01463CD2D6}">
      <text>
        <r>
          <rPr>
            <b/>
            <sz val="9"/>
            <color indexed="81"/>
            <rFont val="MS P ゴシック"/>
            <family val="3"/>
            <charset val="128"/>
          </rPr>
          <t>リレー(Ｐ)：
チーム内でプログラムに掲載する順番を1～6で選択してください</t>
        </r>
      </text>
    </comment>
    <comment ref="E48" authorId="0" shapeId="0" xr:uid="{D9429B95-81E4-4D50-B1CF-CDFB68AC4960}">
      <text>
        <r>
          <rPr>
            <b/>
            <sz val="9"/>
            <color indexed="81"/>
            <rFont val="MS P ゴシック"/>
            <family val="3"/>
            <charset val="128"/>
          </rPr>
          <t>姓ﾌﾘｶﾞﾅ：
式の答が間違えなら直接入力してください</t>
        </r>
      </text>
    </comment>
    <comment ref="F48" authorId="0" shapeId="0" xr:uid="{2BA9F3E3-46C7-4602-9C74-54CC3DE06BF3}">
      <text>
        <r>
          <rPr>
            <b/>
            <sz val="9"/>
            <color indexed="81"/>
            <rFont val="MS P ゴシック"/>
            <family val="3"/>
            <charset val="128"/>
          </rPr>
          <t>名ﾌﾘｶﾞﾅ：
式の答が間違えなら直接入力してください</t>
        </r>
      </text>
    </comment>
    <comment ref="G48" authorId="0" shapeId="0" xr:uid="{136A1D94-54B8-4024-8EE2-373C0DC1473C}">
      <text>
        <r>
          <rPr>
            <b/>
            <sz val="9"/>
            <color indexed="81"/>
            <rFont val="MS P ゴシック"/>
            <family val="3"/>
            <charset val="128"/>
          </rPr>
          <t>学年
一般は空欄、
高校生以下は選択してください</t>
        </r>
      </text>
    </comment>
    <comment ref="H48" authorId="0" shapeId="0" xr:uid="{6F21B7B7-41FB-4B49-BF8E-617A261C0DC6}">
      <text>
        <r>
          <rPr>
            <b/>
            <sz val="9"/>
            <color indexed="81"/>
            <rFont val="MS P ゴシック"/>
            <family val="3"/>
            <charset val="128"/>
          </rPr>
          <t>生年月日(西暦年)：西暦で生まれた年(4桁)を入力してください</t>
        </r>
      </text>
    </comment>
    <comment ref="I48" authorId="0" shapeId="0" xr:uid="{5B547000-E305-4269-95AC-30E536D5974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8" authorId="0" shapeId="0" xr:uid="{50CADD3E-5BEF-440B-8CEE-EF8427B5DAFC}">
      <text>
        <r>
          <rPr>
            <b/>
            <sz val="9"/>
            <color indexed="81"/>
            <rFont val="MS P ゴシック"/>
            <family val="3"/>
            <charset val="128"/>
          </rPr>
          <t>生年月日(日)：
生まれた日を入力してください</t>
        </r>
      </text>
    </comment>
    <comment ref="K48" authorId="0" shapeId="0" xr:uid="{7290381C-B875-4079-BE47-C52F0DFF553C}">
      <text>
        <r>
          <rPr>
            <b/>
            <sz val="9"/>
            <color indexed="81"/>
            <rFont val="MS P ゴシック"/>
            <family val="3"/>
            <charset val="128"/>
          </rPr>
          <t>出場種目(個人１)：
種目を選択してください</t>
        </r>
      </text>
    </comment>
    <comment ref="L48" authorId="0" shapeId="0" xr:uid="{54F33A2F-D090-4536-9443-4AF785A0F949}">
      <text>
        <r>
          <rPr>
            <b/>
            <sz val="9"/>
            <color indexed="81"/>
            <rFont val="MS P ゴシック"/>
            <family val="3"/>
            <charset val="128"/>
          </rPr>
          <t>ベスト記録
トラック：分
の値を入力してください</t>
        </r>
      </text>
    </comment>
    <comment ref="M48" authorId="0" shapeId="0" xr:uid="{575422F6-50EA-48FB-B4FD-D953C5929F43}">
      <text>
        <r>
          <rPr>
            <b/>
            <sz val="9"/>
            <color indexed="81"/>
            <rFont val="MS P ゴシック"/>
            <family val="3"/>
            <charset val="128"/>
          </rPr>
          <t>ベスト記録
トラック：秒
フィールド：m
の値を入力してください(2桁表示)</t>
        </r>
      </text>
    </comment>
    <comment ref="N48" authorId="0" shapeId="0" xr:uid="{94D4AEBE-444D-4867-9A97-2E0A5587C527}">
      <text>
        <r>
          <rPr>
            <b/>
            <sz val="9"/>
            <color indexed="81"/>
            <rFont val="MS P ゴシック"/>
            <family val="3"/>
            <charset val="128"/>
          </rPr>
          <t>ベスト記録
トラック：1/100秒
フィールド：㎝
の値を入力してください(2桁表示)</t>
        </r>
      </text>
    </comment>
    <comment ref="O48" authorId="0" shapeId="0" xr:uid="{ADEDBAEF-C450-4FAC-BADB-04526FF7441C}">
      <text>
        <r>
          <rPr>
            <b/>
            <sz val="9"/>
            <color indexed="81"/>
            <rFont val="MS P ゴシック"/>
            <family val="3"/>
            <charset val="128"/>
          </rPr>
          <t>出場種目(個人２)：
種目を選択してください</t>
        </r>
      </text>
    </comment>
    <comment ref="P48" authorId="0" shapeId="0" xr:uid="{382E8AC5-A9D4-4807-BEA6-5340A6D7F7CC}">
      <text>
        <r>
          <rPr>
            <b/>
            <sz val="9"/>
            <color indexed="81"/>
            <rFont val="MS P ゴシック"/>
            <family val="3"/>
            <charset val="128"/>
          </rPr>
          <t>ベスト記録
トラック：分
の値を入力してください</t>
        </r>
      </text>
    </comment>
    <comment ref="Q48" authorId="0" shapeId="0" xr:uid="{91BDA431-35FD-468C-8272-B79D38144B6C}">
      <text>
        <r>
          <rPr>
            <b/>
            <sz val="9"/>
            <color indexed="81"/>
            <rFont val="MS P ゴシック"/>
            <family val="3"/>
            <charset val="128"/>
          </rPr>
          <t>ベスト記録
トラック：秒
フィールド：m
の値を入力してください(2桁表示)</t>
        </r>
      </text>
    </comment>
    <comment ref="R48" authorId="0" shapeId="0" xr:uid="{BB2655F2-B70A-41BD-B83F-837FE3CD58BD}">
      <text>
        <r>
          <rPr>
            <b/>
            <sz val="9"/>
            <color indexed="81"/>
            <rFont val="MS P ゴシック"/>
            <family val="3"/>
            <charset val="128"/>
          </rPr>
          <t>ベスト記録
トラック：1/100秒
フィールド：㎝
の値を入力してください(2桁表示)</t>
        </r>
      </text>
    </comment>
    <comment ref="S48" authorId="0" shapeId="0" xr:uid="{AB87F9E9-7BDF-4D8C-8C2D-F107B8D9FDE6}">
      <text>
        <r>
          <rPr>
            <b/>
            <sz val="9"/>
            <color indexed="81"/>
            <rFont val="MS P ゴシック"/>
            <family val="3"/>
            <charset val="128"/>
          </rPr>
          <t>リレー(チーム名)：
チームに名前を付けてください。団体名の場合には記号を付記してください</t>
        </r>
      </text>
    </comment>
    <comment ref="T48" authorId="0" shapeId="0" xr:uid="{93708F29-27EC-4C10-A35F-742E5CE95CD9}">
      <text>
        <r>
          <rPr>
            <b/>
            <sz val="9"/>
            <color indexed="81"/>
            <rFont val="MS P ゴシック"/>
            <family val="3"/>
            <charset val="128"/>
          </rPr>
          <t>リレー(種目)：
種目を選択してください</t>
        </r>
      </text>
    </comment>
    <comment ref="U48" authorId="0" shapeId="0" xr:uid="{B7CB9541-CBA1-4FE1-AC73-488127718202}">
      <text>
        <r>
          <rPr>
            <b/>
            <sz val="9"/>
            <color indexed="81"/>
            <rFont val="MS P ゴシック"/>
            <family val="3"/>
            <charset val="128"/>
          </rPr>
          <t>リレー(Ｐ)：
チーム内でプログラムに掲載する順番を1～6で選択してください</t>
        </r>
      </text>
    </comment>
    <comment ref="E49" authorId="0" shapeId="0" xr:uid="{D91E4797-D7CC-4CDA-8CFA-616A811E250D}">
      <text>
        <r>
          <rPr>
            <b/>
            <sz val="9"/>
            <color indexed="81"/>
            <rFont val="MS P ゴシック"/>
            <family val="3"/>
            <charset val="128"/>
          </rPr>
          <t>姓ﾌﾘｶﾞﾅ：
式の答が間違えなら直接入力してください</t>
        </r>
      </text>
    </comment>
    <comment ref="F49" authorId="0" shapeId="0" xr:uid="{13BC6DB5-4CF6-435D-80DD-69DF240ABF09}">
      <text>
        <r>
          <rPr>
            <b/>
            <sz val="9"/>
            <color indexed="81"/>
            <rFont val="MS P ゴシック"/>
            <family val="3"/>
            <charset val="128"/>
          </rPr>
          <t>名ﾌﾘｶﾞﾅ：
式の答が間違えなら直接入力してください</t>
        </r>
      </text>
    </comment>
    <comment ref="G49" authorId="0" shapeId="0" xr:uid="{4A3242A0-B616-4632-9AAC-18E2ECE977AF}">
      <text>
        <r>
          <rPr>
            <b/>
            <sz val="9"/>
            <color indexed="81"/>
            <rFont val="MS P ゴシック"/>
            <family val="3"/>
            <charset val="128"/>
          </rPr>
          <t>学年
一般は空欄、
高校生以下は選択してください</t>
        </r>
      </text>
    </comment>
    <comment ref="H49" authorId="0" shapeId="0" xr:uid="{FD1DEA3F-C34A-4769-A9FB-81139873D469}">
      <text>
        <r>
          <rPr>
            <b/>
            <sz val="9"/>
            <color indexed="81"/>
            <rFont val="MS P ゴシック"/>
            <family val="3"/>
            <charset val="128"/>
          </rPr>
          <t>生年月日(西暦年)：西暦で生まれた年(4桁)を入力してください</t>
        </r>
      </text>
    </comment>
    <comment ref="I49" authorId="0" shapeId="0" xr:uid="{CC8D6D72-B4FD-4E58-BC4D-068A95C12AB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9" authorId="0" shapeId="0" xr:uid="{0A538ECC-5CE0-4072-8FDE-A143B6EC9ECE}">
      <text>
        <r>
          <rPr>
            <b/>
            <sz val="9"/>
            <color indexed="81"/>
            <rFont val="MS P ゴシック"/>
            <family val="3"/>
            <charset val="128"/>
          </rPr>
          <t>生年月日(日)：
生まれた日を入力してください</t>
        </r>
      </text>
    </comment>
    <comment ref="K49" authorId="0" shapeId="0" xr:uid="{CCCC1305-4727-4EB0-BF68-978D1B41DC33}">
      <text>
        <r>
          <rPr>
            <b/>
            <sz val="9"/>
            <color indexed="81"/>
            <rFont val="MS P ゴシック"/>
            <family val="3"/>
            <charset val="128"/>
          </rPr>
          <t>出場種目(個人１)：
種目を選択してください</t>
        </r>
      </text>
    </comment>
    <comment ref="L49" authorId="0" shapeId="0" xr:uid="{8D77DB70-08CF-4F87-B3AC-3A0189408829}">
      <text>
        <r>
          <rPr>
            <b/>
            <sz val="9"/>
            <color indexed="81"/>
            <rFont val="MS P ゴシック"/>
            <family val="3"/>
            <charset val="128"/>
          </rPr>
          <t>ベスト記録
トラック：分
の値を入力してください</t>
        </r>
      </text>
    </comment>
    <comment ref="M49" authorId="0" shapeId="0" xr:uid="{4B8D22D0-1311-44F2-9E02-9061171F88FA}">
      <text>
        <r>
          <rPr>
            <b/>
            <sz val="9"/>
            <color indexed="81"/>
            <rFont val="MS P ゴシック"/>
            <family val="3"/>
            <charset val="128"/>
          </rPr>
          <t>ベスト記録
トラック：秒
フィールド：m
の値を入力してください(2桁表示)</t>
        </r>
      </text>
    </comment>
    <comment ref="N49" authorId="0" shapeId="0" xr:uid="{C6E38D66-43AE-4833-A1E8-65F9D3DA58B2}">
      <text>
        <r>
          <rPr>
            <b/>
            <sz val="9"/>
            <color indexed="81"/>
            <rFont val="MS P ゴシック"/>
            <family val="3"/>
            <charset val="128"/>
          </rPr>
          <t>ベスト記録
トラック：1/100秒
フィールド：㎝
の値を入力してください(2桁表示)</t>
        </r>
      </text>
    </comment>
    <comment ref="O49" authorId="0" shapeId="0" xr:uid="{F90CA16D-3DFD-459B-97E8-B596FE63D93A}">
      <text>
        <r>
          <rPr>
            <b/>
            <sz val="9"/>
            <color indexed="81"/>
            <rFont val="MS P ゴシック"/>
            <family val="3"/>
            <charset val="128"/>
          </rPr>
          <t>出場種目(個人２)：
種目を選択してください</t>
        </r>
      </text>
    </comment>
    <comment ref="P49" authorId="0" shapeId="0" xr:uid="{369EC887-C6B7-4516-A8F0-18F294357E0D}">
      <text>
        <r>
          <rPr>
            <b/>
            <sz val="9"/>
            <color indexed="81"/>
            <rFont val="MS P ゴシック"/>
            <family val="3"/>
            <charset val="128"/>
          </rPr>
          <t>ベスト記録
トラック：分
の値を入力してください</t>
        </r>
      </text>
    </comment>
    <comment ref="Q49" authorId="0" shapeId="0" xr:uid="{D9F124D1-74BB-4E1E-A4D8-DC2933000061}">
      <text>
        <r>
          <rPr>
            <b/>
            <sz val="9"/>
            <color indexed="81"/>
            <rFont val="MS P ゴシック"/>
            <family val="3"/>
            <charset val="128"/>
          </rPr>
          <t>ベスト記録
トラック：秒
フィールド：m
の値を入力してください(2桁表示)</t>
        </r>
      </text>
    </comment>
    <comment ref="R49" authorId="0" shapeId="0" xr:uid="{1DA67667-3776-4384-B7AB-0F929B9B4F9C}">
      <text>
        <r>
          <rPr>
            <b/>
            <sz val="9"/>
            <color indexed="81"/>
            <rFont val="MS P ゴシック"/>
            <family val="3"/>
            <charset val="128"/>
          </rPr>
          <t>ベスト記録
トラック：1/100秒
フィールド：㎝
の値を入力してください(2桁表示)</t>
        </r>
      </text>
    </comment>
    <comment ref="S49" authorId="0" shapeId="0" xr:uid="{B49EC492-23B9-41D5-938E-52BD266BBF3B}">
      <text>
        <r>
          <rPr>
            <b/>
            <sz val="9"/>
            <color indexed="81"/>
            <rFont val="MS P ゴシック"/>
            <family val="3"/>
            <charset val="128"/>
          </rPr>
          <t>リレー(チーム名)：
チームに名前を付けてください。団体名の場合には記号を付記してください</t>
        </r>
      </text>
    </comment>
    <comment ref="T49" authorId="0" shapeId="0" xr:uid="{BB52985A-8DF0-45F6-B847-0747570600FA}">
      <text>
        <r>
          <rPr>
            <b/>
            <sz val="9"/>
            <color indexed="81"/>
            <rFont val="MS P ゴシック"/>
            <family val="3"/>
            <charset val="128"/>
          </rPr>
          <t>リレー(種目)：
種目を選択してください</t>
        </r>
      </text>
    </comment>
    <comment ref="U49" authorId="0" shapeId="0" xr:uid="{30B874E8-40E2-4C7E-86CA-13BE4D7D0455}">
      <text>
        <r>
          <rPr>
            <b/>
            <sz val="9"/>
            <color indexed="81"/>
            <rFont val="MS P ゴシック"/>
            <family val="3"/>
            <charset val="128"/>
          </rPr>
          <t>リレー(Ｐ)：
チーム内でプログラムに掲載する順番を1～6で選択してください</t>
        </r>
      </text>
    </comment>
    <comment ref="E50" authorId="0" shapeId="0" xr:uid="{335A5DE6-A74B-4484-B7B7-3CF99FEE7EAB}">
      <text>
        <r>
          <rPr>
            <b/>
            <sz val="9"/>
            <color indexed="81"/>
            <rFont val="MS P ゴシック"/>
            <family val="3"/>
            <charset val="128"/>
          </rPr>
          <t>姓ﾌﾘｶﾞﾅ：
式の答が間違えなら直接入力してください</t>
        </r>
      </text>
    </comment>
    <comment ref="F50" authorId="0" shapeId="0" xr:uid="{55E0ECBD-BFBE-4BF3-BE00-E0A998DC539A}">
      <text>
        <r>
          <rPr>
            <b/>
            <sz val="9"/>
            <color indexed="81"/>
            <rFont val="MS P ゴシック"/>
            <family val="3"/>
            <charset val="128"/>
          </rPr>
          <t>名ﾌﾘｶﾞﾅ：
式の答が間違えなら直接入力してください</t>
        </r>
      </text>
    </comment>
    <comment ref="G50" authorId="0" shapeId="0" xr:uid="{D9838ACD-E62A-44B3-AF6F-90991893EC8F}">
      <text>
        <r>
          <rPr>
            <b/>
            <sz val="9"/>
            <color indexed="81"/>
            <rFont val="MS P ゴシック"/>
            <family val="3"/>
            <charset val="128"/>
          </rPr>
          <t>学年
一般は空欄、
高校生以下は選択してください</t>
        </r>
      </text>
    </comment>
    <comment ref="H50" authorId="0" shapeId="0" xr:uid="{55C55895-5A0A-4240-B156-CD23413A5AF3}">
      <text>
        <r>
          <rPr>
            <b/>
            <sz val="9"/>
            <color indexed="81"/>
            <rFont val="MS P ゴシック"/>
            <family val="3"/>
            <charset val="128"/>
          </rPr>
          <t>生年月日(西暦年)：西暦で生まれた年(4桁)を入力してください</t>
        </r>
      </text>
    </comment>
    <comment ref="I50" authorId="0" shapeId="0" xr:uid="{5B93E2D2-21D7-4536-82B0-C1DC7A0F60B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0" authorId="0" shapeId="0" xr:uid="{D1006C3D-D76C-479B-A015-EBE4AAEBFD1C}">
      <text>
        <r>
          <rPr>
            <b/>
            <sz val="9"/>
            <color indexed="81"/>
            <rFont val="MS P ゴシック"/>
            <family val="3"/>
            <charset val="128"/>
          </rPr>
          <t>生年月日(日)：
生まれた日を入力してください</t>
        </r>
      </text>
    </comment>
    <comment ref="K50" authorId="0" shapeId="0" xr:uid="{ABC177EF-3E4C-4C31-A3BE-4BDFD84459F5}">
      <text>
        <r>
          <rPr>
            <b/>
            <sz val="9"/>
            <color indexed="81"/>
            <rFont val="MS P ゴシック"/>
            <family val="3"/>
            <charset val="128"/>
          </rPr>
          <t>出場種目(個人１)：
種目を選択してください</t>
        </r>
      </text>
    </comment>
    <comment ref="L50" authorId="0" shapeId="0" xr:uid="{915F7CD2-4B02-4EA7-97BA-0944ECFECEA4}">
      <text>
        <r>
          <rPr>
            <b/>
            <sz val="9"/>
            <color indexed="81"/>
            <rFont val="MS P ゴシック"/>
            <family val="3"/>
            <charset val="128"/>
          </rPr>
          <t>ベスト記録
トラック：分
の値を入力してください</t>
        </r>
      </text>
    </comment>
    <comment ref="M50" authorId="0" shapeId="0" xr:uid="{5C32EAE2-7F95-45EC-9F72-7543BCE0FE65}">
      <text>
        <r>
          <rPr>
            <b/>
            <sz val="9"/>
            <color indexed="81"/>
            <rFont val="MS P ゴシック"/>
            <family val="3"/>
            <charset val="128"/>
          </rPr>
          <t>ベスト記録
トラック：秒
フィールド：m
の値を入力してください(2桁表示)</t>
        </r>
      </text>
    </comment>
    <comment ref="N50" authorId="0" shapeId="0" xr:uid="{E45369D0-F669-4852-9939-F1A33B0E14A7}">
      <text>
        <r>
          <rPr>
            <b/>
            <sz val="9"/>
            <color indexed="81"/>
            <rFont val="MS P ゴシック"/>
            <family val="3"/>
            <charset val="128"/>
          </rPr>
          <t>ベスト記録
トラック：1/100秒
フィールド：㎝
の値を入力してください(2桁表示)</t>
        </r>
      </text>
    </comment>
    <comment ref="O50" authorId="0" shapeId="0" xr:uid="{1D87BBE5-AD95-40D6-AB04-C31D20990D98}">
      <text>
        <r>
          <rPr>
            <b/>
            <sz val="9"/>
            <color indexed="81"/>
            <rFont val="MS P ゴシック"/>
            <family val="3"/>
            <charset val="128"/>
          </rPr>
          <t>出場種目(個人２)：
種目を選択してください</t>
        </r>
      </text>
    </comment>
    <comment ref="P50" authorId="0" shapeId="0" xr:uid="{B3F9AB7C-BD18-414B-8032-4FF367F1B069}">
      <text>
        <r>
          <rPr>
            <b/>
            <sz val="9"/>
            <color indexed="81"/>
            <rFont val="MS P ゴシック"/>
            <family val="3"/>
            <charset val="128"/>
          </rPr>
          <t>ベスト記録
トラック：分
の値を入力してください</t>
        </r>
      </text>
    </comment>
    <comment ref="Q50" authorId="0" shapeId="0" xr:uid="{FE953A8F-77BC-47F2-9B69-B418BDD50532}">
      <text>
        <r>
          <rPr>
            <b/>
            <sz val="9"/>
            <color indexed="81"/>
            <rFont val="MS P ゴシック"/>
            <family val="3"/>
            <charset val="128"/>
          </rPr>
          <t>ベスト記録
トラック：秒
フィールド：m
の値を入力してください(2桁表示)</t>
        </r>
      </text>
    </comment>
    <comment ref="R50" authorId="0" shapeId="0" xr:uid="{8CC5D31A-5CF4-478F-834C-F8E6831399A4}">
      <text>
        <r>
          <rPr>
            <b/>
            <sz val="9"/>
            <color indexed="81"/>
            <rFont val="MS P ゴシック"/>
            <family val="3"/>
            <charset val="128"/>
          </rPr>
          <t>ベスト記録
トラック：1/100秒
フィールド：㎝
の値を入力してください(2桁表示)</t>
        </r>
      </text>
    </comment>
    <comment ref="S50" authorId="0" shapeId="0" xr:uid="{F5162A81-D940-4703-B28D-B1410973A7FB}">
      <text>
        <r>
          <rPr>
            <b/>
            <sz val="9"/>
            <color indexed="81"/>
            <rFont val="MS P ゴシック"/>
            <family val="3"/>
            <charset val="128"/>
          </rPr>
          <t>リレー(チーム名)：
チームに名前を付けてください。団体名の場合には記号を付記してください</t>
        </r>
      </text>
    </comment>
    <comment ref="T50" authorId="0" shapeId="0" xr:uid="{ED0B76A7-C251-4AAA-B308-5473BBC0F41E}">
      <text>
        <r>
          <rPr>
            <b/>
            <sz val="9"/>
            <color indexed="81"/>
            <rFont val="MS P ゴシック"/>
            <family val="3"/>
            <charset val="128"/>
          </rPr>
          <t>リレー(種目)：
種目を選択してください</t>
        </r>
      </text>
    </comment>
    <comment ref="U50" authorId="0" shapeId="0" xr:uid="{12C6D922-0064-4398-A69A-CE933858A1C4}">
      <text>
        <r>
          <rPr>
            <b/>
            <sz val="9"/>
            <color indexed="81"/>
            <rFont val="MS P ゴシック"/>
            <family val="3"/>
            <charset val="128"/>
          </rPr>
          <t>リレー(Ｐ)：
チーム内でプログラムに掲載する順番を1～6で選択してください</t>
        </r>
      </text>
    </comment>
    <comment ref="E51" authorId="0" shapeId="0" xr:uid="{B3552C4B-6D22-4B90-BED4-4C0F439592F6}">
      <text>
        <r>
          <rPr>
            <b/>
            <sz val="9"/>
            <color indexed="81"/>
            <rFont val="MS P ゴシック"/>
            <family val="3"/>
            <charset val="128"/>
          </rPr>
          <t>姓ﾌﾘｶﾞﾅ：
式の答が間違えなら直接入力してください</t>
        </r>
      </text>
    </comment>
    <comment ref="F51" authorId="0" shapeId="0" xr:uid="{25ADE512-3CD6-4282-96E2-9CC2C1BEFEAC}">
      <text>
        <r>
          <rPr>
            <b/>
            <sz val="9"/>
            <color indexed="81"/>
            <rFont val="MS P ゴシック"/>
            <family val="3"/>
            <charset val="128"/>
          </rPr>
          <t>名ﾌﾘｶﾞﾅ：
式の答が間違えなら直接入力してください</t>
        </r>
      </text>
    </comment>
    <comment ref="G51" authorId="0" shapeId="0" xr:uid="{401B637F-F326-4958-B7CD-AEF9BEDC2162}">
      <text>
        <r>
          <rPr>
            <b/>
            <sz val="9"/>
            <color indexed="81"/>
            <rFont val="MS P ゴシック"/>
            <family val="3"/>
            <charset val="128"/>
          </rPr>
          <t>学年
一般は空欄、
高校生以下は選択してください</t>
        </r>
      </text>
    </comment>
    <comment ref="H51" authorId="0" shapeId="0" xr:uid="{F40F2E84-F545-48F8-9D11-7EA9754E26FC}">
      <text>
        <r>
          <rPr>
            <b/>
            <sz val="9"/>
            <color indexed="81"/>
            <rFont val="MS P ゴシック"/>
            <family val="3"/>
            <charset val="128"/>
          </rPr>
          <t>生年月日(西暦年)：西暦で生まれた年(4桁)を入力してください</t>
        </r>
      </text>
    </comment>
    <comment ref="I51" authorId="0" shapeId="0" xr:uid="{B2E7BD72-B1CB-4437-B581-FC0C3E4A77D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1" authorId="0" shapeId="0" xr:uid="{4EEAA55C-21E0-4D66-A72A-724D64D8D1F1}">
      <text>
        <r>
          <rPr>
            <b/>
            <sz val="9"/>
            <color indexed="81"/>
            <rFont val="MS P ゴシック"/>
            <family val="3"/>
            <charset val="128"/>
          </rPr>
          <t>生年月日(日)：
生まれた日を入力してください</t>
        </r>
      </text>
    </comment>
    <comment ref="K51" authorId="0" shapeId="0" xr:uid="{A0FBDD37-22B8-4342-A694-9C38D1C2EDA5}">
      <text>
        <r>
          <rPr>
            <b/>
            <sz val="9"/>
            <color indexed="81"/>
            <rFont val="MS P ゴシック"/>
            <family val="3"/>
            <charset val="128"/>
          </rPr>
          <t>出場種目(個人１)：
種目を選択してください</t>
        </r>
      </text>
    </comment>
    <comment ref="L51" authorId="0" shapeId="0" xr:uid="{1B25CEB7-65FD-4336-AF14-3359EBDBBD6C}">
      <text>
        <r>
          <rPr>
            <b/>
            <sz val="9"/>
            <color indexed="81"/>
            <rFont val="MS P ゴシック"/>
            <family val="3"/>
            <charset val="128"/>
          </rPr>
          <t>ベスト記録
トラック：分
の値を入力してください</t>
        </r>
      </text>
    </comment>
    <comment ref="M51" authorId="0" shapeId="0" xr:uid="{B7A6C24C-B732-476D-A7CA-F83EED3A9BC5}">
      <text>
        <r>
          <rPr>
            <b/>
            <sz val="9"/>
            <color indexed="81"/>
            <rFont val="MS P ゴシック"/>
            <family val="3"/>
            <charset val="128"/>
          </rPr>
          <t>ベスト記録
トラック：秒
フィールド：m
の値を入力してください(2桁表示)</t>
        </r>
      </text>
    </comment>
    <comment ref="N51" authorId="0" shapeId="0" xr:uid="{2C677F84-0E6D-4B0A-8DD9-267D14BFD744}">
      <text>
        <r>
          <rPr>
            <b/>
            <sz val="9"/>
            <color indexed="81"/>
            <rFont val="MS P ゴシック"/>
            <family val="3"/>
            <charset val="128"/>
          </rPr>
          <t>ベスト記録
トラック：1/100秒
フィールド：㎝
の値を入力してください(2桁表示)</t>
        </r>
      </text>
    </comment>
    <comment ref="O51" authorId="0" shapeId="0" xr:uid="{1F95C09E-0491-4106-A109-22CA2ABCBC32}">
      <text>
        <r>
          <rPr>
            <b/>
            <sz val="9"/>
            <color indexed="81"/>
            <rFont val="MS P ゴシック"/>
            <family val="3"/>
            <charset val="128"/>
          </rPr>
          <t>出場種目(個人２)：
種目を選択してください</t>
        </r>
      </text>
    </comment>
    <comment ref="P51" authorId="0" shapeId="0" xr:uid="{E3A6BFDA-6C13-4CEC-9B65-83F4D1A48290}">
      <text>
        <r>
          <rPr>
            <b/>
            <sz val="9"/>
            <color indexed="81"/>
            <rFont val="MS P ゴシック"/>
            <family val="3"/>
            <charset val="128"/>
          </rPr>
          <t>ベスト記録
トラック：分
の値を入力してください</t>
        </r>
      </text>
    </comment>
    <comment ref="Q51" authorId="0" shapeId="0" xr:uid="{B2FDC032-3A74-4400-8935-585CC0C7C1C7}">
      <text>
        <r>
          <rPr>
            <b/>
            <sz val="9"/>
            <color indexed="81"/>
            <rFont val="MS P ゴシック"/>
            <family val="3"/>
            <charset val="128"/>
          </rPr>
          <t>ベスト記録
トラック：秒
フィールド：m
の値を入力してください(2桁表示)</t>
        </r>
      </text>
    </comment>
    <comment ref="R51" authorId="0" shapeId="0" xr:uid="{57F8D4A6-DF99-4488-BA6C-F8721273E2CD}">
      <text>
        <r>
          <rPr>
            <b/>
            <sz val="9"/>
            <color indexed="81"/>
            <rFont val="MS P ゴシック"/>
            <family val="3"/>
            <charset val="128"/>
          </rPr>
          <t>ベスト記録
トラック：1/100秒
フィールド：㎝
の値を入力してください(2桁表示)</t>
        </r>
      </text>
    </comment>
    <comment ref="S51" authorId="0" shapeId="0" xr:uid="{A4785E98-123B-48E2-A53A-13A591563992}">
      <text>
        <r>
          <rPr>
            <b/>
            <sz val="9"/>
            <color indexed="81"/>
            <rFont val="MS P ゴシック"/>
            <family val="3"/>
            <charset val="128"/>
          </rPr>
          <t>リレー(チーム名)：
チームに名前を付けてください。団体名の場合には記号を付記してください</t>
        </r>
      </text>
    </comment>
    <comment ref="T51" authorId="0" shapeId="0" xr:uid="{CAA9444F-8B15-4582-A32C-6D487234B420}">
      <text>
        <r>
          <rPr>
            <b/>
            <sz val="9"/>
            <color indexed="81"/>
            <rFont val="MS P ゴシック"/>
            <family val="3"/>
            <charset val="128"/>
          </rPr>
          <t>リレー(種目)：
種目を選択してください</t>
        </r>
      </text>
    </comment>
    <comment ref="U51" authorId="0" shapeId="0" xr:uid="{211519B9-FC90-4DE3-AAFB-C72F73968CE3}">
      <text>
        <r>
          <rPr>
            <b/>
            <sz val="9"/>
            <color indexed="81"/>
            <rFont val="MS P ゴシック"/>
            <family val="3"/>
            <charset val="128"/>
          </rPr>
          <t>リレー(Ｐ)：
チーム内でプログラムに掲載する順番を1～6で選択してください</t>
        </r>
      </text>
    </comment>
    <comment ref="E52" authorId="0" shapeId="0" xr:uid="{6C072009-DE50-4B7C-B56C-048A39F49C1F}">
      <text>
        <r>
          <rPr>
            <b/>
            <sz val="9"/>
            <color indexed="81"/>
            <rFont val="MS P ゴシック"/>
            <family val="3"/>
            <charset val="128"/>
          </rPr>
          <t>姓ﾌﾘｶﾞﾅ：
式の答が間違えなら直接入力してください</t>
        </r>
      </text>
    </comment>
    <comment ref="F52" authorId="0" shapeId="0" xr:uid="{3BD88230-B900-41C8-B0D0-9637DA1EA290}">
      <text>
        <r>
          <rPr>
            <b/>
            <sz val="9"/>
            <color indexed="81"/>
            <rFont val="MS P ゴシック"/>
            <family val="3"/>
            <charset val="128"/>
          </rPr>
          <t>名ﾌﾘｶﾞﾅ：
式の答が間違えなら直接入力してください</t>
        </r>
      </text>
    </comment>
    <comment ref="G52" authorId="0" shapeId="0" xr:uid="{1BFA636D-1D91-4B39-8491-7D95EFBFA15B}">
      <text>
        <r>
          <rPr>
            <b/>
            <sz val="9"/>
            <color indexed="81"/>
            <rFont val="MS P ゴシック"/>
            <family val="3"/>
            <charset val="128"/>
          </rPr>
          <t>学年
一般は空欄、
高校生以下は選択してください</t>
        </r>
      </text>
    </comment>
    <comment ref="H52" authorId="0" shapeId="0" xr:uid="{BC3F1F8D-7DC5-421F-A34F-04D2E31AB8F8}">
      <text>
        <r>
          <rPr>
            <b/>
            <sz val="9"/>
            <color indexed="81"/>
            <rFont val="MS P ゴシック"/>
            <family val="3"/>
            <charset val="128"/>
          </rPr>
          <t>生年月日(西暦年)：西暦で生まれた年(4桁)を入力してください</t>
        </r>
      </text>
    </comment>
    <comment ref="I52" authorId="0" shapeId="0" xr:uid="{97B8A24F-22E6-44CD-913A-ED51A40D93A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2" authorId="0" shapeId="0" xr:uid="{3746417D-7515-42A1-BB68-AEB8EA5DC458}">
      <text>
        <r>
          <rPr>
            <b/>
            <sz val="9"/>
            <color indexed="81"/>
            <rFont val="MS P ゴシック"/>
            <family val="3"/>
            <charset val="128"/>
          </rPr>
          <t>生年月日(日)：
生まれた日を入力してください</t>
        </r>
      </text>
    </comment>
    <comment ref="K52" authorId="0" shapeId="0" xr:uid="{CEA743ED-60A9-437B-925E-17D23B72A13A}">
      <text>
        <r>
          <rPr>
            <b/>
            <sz val="9"/>
            <color indexed="81"/>
            <rFont val="MS P ゴシック"/>
            <family val="3"/>
            <charset val="128"/>
          </rPr>
          <t>出場種目(個人１)：
種目を選択してください</t>
        </r>
      </text>
    </comment>
    <comment ref="L52" authorId="0" shapeId="0" xr:uid="{0E55D939-711C-4B6E-8526-D3F27AB9A30F}">
      <text>
        <r>
          <rPr>
            <b/>
            <sz val="9"/>
            <color indexed="81"/>
            <rFont val="MS P ゴシック"/>
            <family val="3"/>
            <charset val="128"/>
          </rPr>
          <t>ベスト記録
トラック：分
の値を入力してください</t>
        </r>
      </text>
    </comment>
    <comment ref="M52" authorId="0" shapeId="0" xr:uid="{F2F86AC0-4D0B-4559-89D2-A57BFA090FEB}">
      <text>
        <r>
          <rPr>
            <b/>
            <sz val="9"/>
            <color indexed="81"/>
            <rFont val="MS P ゴシック"/>
            <family val="3"/>
            <charset val="128"/>
          </rPr>
          <t>ベスト記録
トラック：秒
フィールド：m
の値を入力してください(2桁表示)</t>
        </r>
      </text>
    </comment>
    <comment ref="N52" authorId="0" shapeId="0" xr:uid="{48792945-26BF-46F7-BA22-B370384B924B}">
      <text>
        <r>
          <rPr>
            <b/>
            <sz val="9"/>
            <color indexed="81"/>
            <rFont val="MS P ゴシック"/>
            <family val="3"/>
            <charset val="128"/>
          </rPr>
          <t>ベスト記録
トラック：1/100秒
フィールド：㎝
の値を入力してください(2桁表示)</t>
        </r>
      </text>
    </comment>
    <comment ref="O52" authorId="0" shapeId="0" xr:uid="{B53BD958-3004-444C-921B-9AF7626D4832}">
      <text>
        <r>
          <rPr>
            <b/>
            <sz val="9"/>
            <color indexed="81"/>
            <rFont val="MS P ゴシック"/>
            <family val="3"/>
            <charset val="128"/>
          </rPr>
          <t>出場種目(個人２)：
種目を選択してください</t>
        </r>
      </text>
    </comment>
    <comment ref="P52" authorId="0" shapeId="0" xr:uid="{F8FC1B65-D3AA-4813-ADE2-F3542BAC0741}">
      <text>
        <r>
          <rPr>
            <b/>
            <sz val="9"/>
            <color indexed="81"/>
            <rFont val="MS P ゴシック"/>
            <family val="3"/>
            <charset val="128"/>
          </rPr>
          <t>ベスト記録
トラック：分
の値を入力してください</t>
        </r>
      </text>
    </comment>
    <comment ref="Q52" authorId="0" shapeId="0" xr:uid="{95B0BAD8-123F-4C5C-B90B-CC19F4901A5C}">
      <text>
        <r>
          <rPr>
            <b/>
            <sz val="9"/>
            <color indexed="81"/>
            <rFont val="MS P ゴシック"/>
            <family val="3"/>
            <charset val="128"/>
          </rPr>
          <t>ベスト記録
トラック：秒
フィールド：m
の値を入力してください(2桁表示)</t>
        </r>
      </text>
    </comment>
    <comment ref="R52" authorId="0" shapeId="0" xr:uid="{4C8437D3-AC1E-4E2C-9D4A-52804479B69F}">
      <text>
        <r>
          <rPr>
            <b/>
            <sz val="9"/>
            <color indexed="81"/>
            <rFont val="MS P ゴシック"/>
            <family val="3"/>
            <charset val="128"/>
          </rPr>
          <t>ベスト記録
トラック：1/100秒
フィールド：㎝
の値を入力してください(2桁表示)</t>
        </r>
      </text>
    </comment>
    <comment ref="S52" authorId="0" shapeId="0" xr:uid="{E8420A13-A51A-4755-BE3F-1B3C6BC8E67E}">
      <text>
        <r>
          <rPr>
            <b/>
            <sz val="9"/>
            <color indexed="81"/>
            <rFont val="MS P ゴシック"/>
            <family val="3"/>
            <charset val="128"/>
          </rPr>
          <t>リレー(チーム名)：
チームに名前を付けてください。団体名の場合には記号を付記してください</t>
        </r>
      </text>
    </comment>
    <comment ref="T52" authorId="0" shapeId="0" xr:uid="{9CC2F363-1C07-4B37-8144-FA9EF960660D}">
      <text>
        <r>
          <rPr>
            <b/>
            <sz val="9"/>
            <color indexed="81"/>
            <rFont val="MS P ゴシック"/>
            <family val="3"/>
            <charset val="128"/>
          </rPr>
          <t>リレー(種目)：
種目を選択してください</t>
        </r>
      </text>
    </comment>
    <comment ref="U52" authorId="0" shapeId="0" xr:uid="{DC360F5A-B961-4D76-8C86-6E7A3DF4FEEF}">
      <text>
        <r>
          <rPr>
            <b/>
            <sz val="9"/>
            <color indexed="81"/>
            <rFont val="MS P ゴシック"/>
            <family val="3"/>
            <charset val="128"/>
          </rPr>
          <t>リレー(Ｐ)：
チーム内でプログラムに掲載する順番を1～6で選択してください</t>
        </r>
      </text>
    </comment>
    <comment ref="E53" authorId="0" shapeId="0" xr:uid="{F235DFC8-0368-4C22-B168-CFB0DA387C2B}">
      <text>
        <r>
          <rPr>
            <b/>
            <sz val="9"/>
            <color indexed="81"/>
            <rFont val="MS P ゴシック"/>
            <family val="3"/>
            <charset val="128"/>
          </rPr>
          <t>姓ﾌﾘｶﾞﾅ：
式の答が間違えなら直接入力してください</t>
        </r>
      </text>
    </comment>
    <comment ref="F53" authorId="0" shapeId="0" xr:uid="{FA31355C-F3C7-4235-9219-96EB9AE35A5F}">
      <text>
        <r>
          <rPr>
            <b/>
            <sz val="9"/>
            <color indexed="81"/>
            <rFont val="MS P ゴシック"/>
            <family val="3"/>
            <charset val="128"/>
          </rPr>
          <t>名ﾌﾘｶﾞﾅ：
式の答が間違えなら直接入力してください</t>
        </r>
      </text>
    </comment>
    <comment ref="G53" authorId="0" shapeId="0" xr:uid="{E9E3905D-2FCC-4279-B820-B66897741AFC}">
      <text>
        <r>
          <rPr>
            <b/>
            <sz val="9"/>
            <color indexed="81"/>
            <rFont val="MS P ゴシック"/>
            <family val="3"/>
            <charset val="128"/>
          </rPr>
          <t>学年
一般は空欄、
高校生以下は選択してください</t>
        </r>
      </text>
    </comment>
    <comment ref="H53" authorId="0" shapeId="0" xr:uid="{4F7E38D8-A407-4802-8559-36B1AE694A53}">
      <text>
        <r>
          <rPr>
            <b/>
            <sz val="9"/>
            <color indexed="81"/>
            <rFont val="MS P ゴシック"/>
            <family val="3"/>
            <charset val="128"/>
          </rPr>
          <t>生年月日(西暦年)：西暦で生まれた年(4桁)を入力してください</t>
        </r>
      </text>
    </comment>
    <comment ref="I53" authorId="0" shapeId="0" xr:uid="{90BEC7F8-B787-490A-BAF3-A28EF8B5936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3" authorId="0" shapeId="0" xr:uid="{8B1C486E-FFA5-40D5-B661-4454251BE3A2}">
      <text>
        <r>
          <rPr>
            <b/>
            <sz val="9"/>
            <color indexed="81"/>
            <rFont val="MS P ゴシック"/>
            <family val="3"/>
            <charset val="128"/>
          </rPr>
          <t>生年月日(日)：
生まれた日を入力してください</t>
        </r>
      </text>
    </comment>
    <comment ref="K53" authorId="0" shapeId="0" xr:uid="{FBB1FD11-9061-4F9F-8C54-A1623D8273D6}">
      <text>
        <r>
          <rPr>
            <b/>
            <sz val="9"/>
            <color indexed="81"/>
            <rFont val="MS P ゴシック"/>
            <family val="3"/>
            <charset val="128"/>
          </rPr>
          <t>出場種目(個人１)：
種目を選択してください</t>
        </r>
      </text>
    </comment>
    <comment ref="L53" authorId="0" shapeId="0" xr:uid="{51E5E268-A3FC-4CC9-994B-9F6BDCFAFD75}">
      <text>
        <r>
          <rPr>
            <b/>
            <sz val="9"/>
            <color indexed="81"/>
            <rFont val="MS P ゴシック"/>
            <family val="3"/>
            <charset val="128"/>
          </rPr>
          <t>ベスト記録
トラック：分
の値を入力してください</t>
        </r>
      </text>
    </comment>
    <comment ref="M53" authorId="0" shapeId="0" xr:uid="{9ACC77C1-36EC-4AF6-BE2E-7A56262343F1}">
      <text>
        <r>
          <rPr>
            <b/>
            <sz val="9"/>
            <color indexed="81"/>
            <rFont val="MS P ゴシック"/>
            <family val="3"/>
            <charset val="128"/>
          </rPr>
          <t>ベスト記録
トラック：秒
フィールド：m
の値を入力してください(2桁表示)</t>
        </r>
      </text>
    </comment>
    <comment ref="N53" authorId="0" shapeId="0" xr:uid="{42CFE25A-D404-4FE5-B0C7-0974BB036C5B}">
      <text>
        <r>
          <rPr>
            <b/>
            <sz val="9"/>
            <color indexed="81"/>
            <rFont val="MS P ゴシック"/>
            <family val="3"/>
            <charset val="128"/>
          </rPr>
          <t>ベスト記録
トラック：1/100秒
フィールド：㎝
の値を入力してください(2桁表示)</t>
        </r>
      </text>
    </comment>
    <comment ref="O53" authorId="0" shapeId="0" xr:uid="{367E0138-332E-4478-8300-02FBF2725058}">
      <text>
        <r>
          <rPr>
            <b/>
            <sz val="9"/>
            <color indexed="81"/>
            <rFont val="MS P ゴシック"/>
            <family val="3"/>
            <charset val="128"/>
          </rPr>
          <t>出場種目(個人２)：
種目を選択してください</t>
        </r>
      </text>
    </comment>
    <comment ref="P53" authorId="0" shapeId="0" xr:uid="{707D09D2-7E3D-491C-871A-A7C6FF576AB1}">
      <text>
        <r>
          <rPr>
            <b/>
            <sz val="9"/>
            <color indexed="81"/>
            <rFont val="MS P ゴシック"/>
            <family val="3"/>
            <charset val="128"/>
          </rPr>
          <t>ベスト記録
トラック：分
の値を入力してください</t>
        </r>
      </text>
    </comment>
    <comment ref="Q53" authorId="0" shapeId="0" xr:uid="{74B68942-6212-4CDA-8355-0F27B7AA5902}">
      <text>
        <r>
          <rPr>
            <b/>
            <sz val="9"/>
            <color indexed="81"/>
            <rFont val="MS P ゴシック"/>
            <family val="3"/>
            <charset val="128"/>
          </rPr>
          <t>ベスト記録
トラック：秒
フィールド：m
の値を入力してください(2桁表示)</t>
        </r>
      </text>
    </comment>
    <comment ref="R53" authorId="0" shapeId="0" xr:uid="{FB35F154-4864-41A8-8C72-418F2533FE4F}">
      <text>
        <r>
          <rPr>
            <b/>
            <sz val="9"/>
            <color indexed="81"/>
            <rFont val="MS P ゴシック"/>
            <family val="3"/>
            <charset val="128"/>
          </rPr>
          <t>ベスト記録
トラック：1/100秒
フィールド：㎝
の値を入力してください(2桁表示)</t>
        </r>
      </text>
    </comment>
    <comment ref="S53" authorId="0" shapeId="0" xr:uid="{56369A0A-BD1F-4623-83E6-1A6A1C6E90BF}">
      <text>
        <r>
          <rPr>
            <b/>
            <sz val="9"/>
            <color indexed="81"/>
            <rFont val="MS P ゴシック"/>
            <family val="3"/>
            <charset val="128"/>
          </rPr>
          <t>リレー(チーム名)：
チームに名前を付けてください。団体名の場合には記号を付記してください</t>
        </r>
      </text>
    </comment>
    <comment ref="T53" authorId="0" shapeId="0" xr:uid="{BC23C425-7B73-4FB2-88E0-ECB4C211298A}">
      <text>
        <r>
          <rPr>
            <b/>
            <sz val="9"/>
            <color indexed="81"/>
            <rFont val="MS P ゴシック"/>
            <family val="3"/>
            <charset val="128"/>
          </rPr>
          <t>リレー(種目)：
種目を選択してください</t>
        </r>
      </text>
    </comment>
    <comment ref="U53" authorId="0" shapeId="0" xr:uid="{68BD3C00-9FA1-47D6-87B9-92FF885A4694}">
      <text>
        <r>
          <rPr>
            <b/>
            <sz val="9"/>
            <color indexed="81"/>
            <rFont val="MS P ゴシック"/>
            <family val="3"/>
            <charset val="128"/>
          </rPr>
          <t>リレー(Ｐ)：
チーム内でプログラムに掲載する順番を1～6で選択してください</t>
        </r>
      </text>
    </comment>
    <comment ref="E54" authorId="0" shapeId="0" xr:uid="{CA485B9E-820B-4794-994C-0CEAB87C33C4}">
      <text>
        <r>
          <rPr>
            <b/>
            <sz val="9"/>
            <color indexed="81"/>
            <rFont val="MS P ゴシック"/>
            <family val="3"/>
            <charset val="128"/>
          </rPr>
          <t>姓ﾌﾘｶﾞﾅ：
式の答が間違えなら直接入力してください</t>
        </r>
      </text>
    </comment>
    <comment ref="F54" authorId="0" shapeId="0" xr:uid="{6D83A84C-49C0-43B5-8A3F-DB81622D3FF6}">
      <text>
        <r>
          <rPr>
            <b/>
            <sz val="9"/>
            <color indexed="81"/>
            <rFont val="MS P ゴシック"/>
            <family val="3"/>
            <charset val="128"/>
          </rPr>
          <t>名ﾌﾘｶﾞﾅ：
式の答が間違えなら直接入力してください</t>
        </r>
      </text>
    </comment>
    <comment ref="G54" authorId="0" shapeId="0" xr:uid="{A7270CB1-E412-49D7-88F1-E7EAE3290055}">
      <text>
        <r>
          <rPr>
            <b/>
            <sz val="9"/>
            <color indexed="81"/>
            <rFont val="MS P ゴシック"/>
            <family val="3"/>
            <charset val="128"/>
          </rPr>
          <t>学年
一般は空欄、
高校生以下は選択してください</t>
        </r>
      </text>
    </comment>
    <comment ref="H54" authorId="0" shapeId="0" xr:uid="{DC4EFAF5-8AF6-43A4-BC17-BC0B66B3103A}">
      <text>
        <r>
          <rPr>
            <b/>
            <sz val="9"/>
            <color indexed="81"/>
            <rFont val="MS P ゴシック"/>
            <family val="3"/>
            <charset val="128"/>
          </rPr>
          <t>生年月日(西暦年)：西暦で生まれた年(4桁)を入力してください</t>
        </r>
      </text>
    </comment>
    <comment ref="I54" authorId="0" shapeId="0" xr:uid="{A787524B-F2EA-406D-AA76-AE83A3539AF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4" authorId="0" shapeId="0" xr:uid="{9EB261A6-9C4C-405B-A0EA-D9FBFD3B0233}">
      <text>
        <r>
          <rPr>
            <b/>
            <sz val="9"/>
            <color indexed="81"/>
            <rFont val="MS P ゴシック"/>
            <family val="3"/>
            <charset val="128"/>
          </rPr>
          <t>生年月日(日)：
生まれた日を入力してください</t>
        </r>
      </text>
    </comment>
    <comment ref="K54" authorId="0" shapeId="0" xr:uid="{BFDB6BEF-F1A8-4ACF-9845-0EA85C393D90}">
      <text>
        <r>
          <rPr>
            <b/>
            <sz val="9"/>
            <color indexed="81"/>
            <rFont val="MS P ゴシック"/>
            <family val="3"/>
            <charset val="128"/>
          </rPr>
          <t>出場種目(個人１)：
種目を選択してください</t>
        </r>
      </text>
    </comment>
    <comment ref="L54" authorId="0" shapeId="0" xr:uid="{35A5D0F4-8A96-431F-8809-7BE6B331B924}">
      <text>
        <r>
          <rPr>
            <b/>
            <sz val="9"/>
            <color indexed="81"/>
            <rFont val="MS P ゴシック"/>
            <family val="3"/>
            <charset val="128"/>
          </rPr>
          <t>ベスト記録
トラック：分
の値を入力してください</t>
        </r>
      </text>
    </comment>
    <comment ref="M54" authorId="0" shapeId="0" xr:uid="{86EEAD00-56D2-458B-ADE3-51531E5366E8}">
      <text>
        <r>
          <rPr>
            <b/>
            <sz val="9"/>
            <color indexed="81"/>
            <rFont val="MS P ゴシック"/>
            <family val="3"/>
            <charset val="128"/>
          </rPr>
          <t>ベスト記録
トラック：秒
フィールド：m
の値を入力してください(2桁表示)</t>
        </r>
      </text>
    </comment>
    <comment ref="N54" authorId="0" shapeId="0" xr:uid="{8483F6CC-6971-43BE-AC71-F6A2CF219A52}">
      <text>
        <r>
          <rPr>
            <b/>
            <sz val="9"/>
            <color indexed="81"/>
            <rFont val="MS P ゴシック"/>
            <family val="3"/>
            <charset val="128"/>
          </rPr>
          <t>ベスト記録
トラック：1/100秒
フィールド：㎝
の値を入力してください(2桁表示)</t>
        </r>
      </text>
    </comment>
    <comment ref="O54" authorId="0" shapeId="0" xr:uid="{C478B466-16EB-425C-BB18-959B8818A175}">
      <text>
        <r>
          <rPr>
            <b/>
            <sz val="9"/>
            <color indexed="81"/>
            <rFont val="MS P ゴシック"/>
            <family val="3"/>
            <charset val="128"/>
          </rPr>
          <t>出場種目(個人２)：
種目を選択してください</t>
        </r>
      </text>
    </comment>
    <comment ref="P54" authorId="0" shapeId="0" xr:uid="{04706E1F-3B65-4349-8B53-74B0153AB8BE}">
      <text>
        <r>
          <rPr>
            <b/>
            <sz val="9"/>
            <color indexed="81"/>
            <rFont val="MS P ゴシック"/>
            <family val="3"/>
            <charset val="128"/>
          </rPr>
          <t>ベスト記録
トラック：分
の値を入力してください</t>
        </r>
      </text>
    </comment>
    <comment ref="Q54" authorId="0" shapeId="0" xr:uid="{3F0AC205-BE44-43B9-9022-F575FEA4F387}">
      <text>
        <r>
          <rPr>
            <b/>
            <sz val="9"/>
            <color indexed="81"/>
            <rFont val="MS P ゴシック"/>
            <family val="3"/>
            <charset val="128"/>
          </rPr>
          <t>ベスト記録
トラック：秒
フィールド：m
の値を入力してください(2桁表示)</t>
        </r>
      </text>
    </comment>
    <comment ref="R54" authorId="0" shapeId="0" xr:uid="{C8328A58-5A0C-4984-A3E0-E860FBA4671C}">
      <text>
        <r>
          <rPr>
            <b/>
            <sz val="9"/>
            <color indexed="81"/>
            <rFont val="MS P ゴシック"/>
            <family val="3"/>
            <charset val="128"/>
          </rPr>
          <t>ベスト記録
トラック：1/100秒
フィールド：㎝
の値を入力してください(2桁表示)</t>
        </r>
      </text>
    </comment>
    <comment ref="S54" authorId="0" shapeId="0" xr:uid="{D2E73DAC-0BB6-4C1E-8A16-AFAFC394206D}">
      <text>
        <r>
          <rPr>
            <b/>
            <sz val="9"/>
            <color indexed="81"/>
            <rFont val="MS P ゴシック"/>
            <family val="3"/>
            <charset val="128"/>
          </rPr>
          <t>リレー(チーム名)：
チームに名前を付けてください。団体名の場合には記号を付記してください</t>
        </r>
      </text>
    </comment>
    <comment ref="T54" authorId="0" shapeId="0" xr:uid="{A1376220-E572-4B81-9923-F3073E7DDEA6}">
      <text>
        <r>
          <rPr>
            <b/>
            <sz val="9"/>
            <color indexed="81"/>
            <rFont val="MS P ゴシック"/>
            <family val="3"/>
            <charset val="128"/>
          </rPr>
          <t>リレー(種目)：
種目を選択してください</t>
        </r>
      </text>
    </comment>
    <comment ref="U54" authorId="0" shapeId="0" xr:uid="{175CFAD3-C238-40F7-AE58-607B7769CDB3}">
      <text>
        <r>
          <rPr>
            <b/>
            <sz val="9"/>
            <color indexed="81"/>
            <rFont val="MS P ゴシック"/>
            <family val="3"/>
            <charset val="128"/>
          </rPr>
          <t>リレー(Ｐ)：
チーム内でプログラムに掲載する順番を1～6で選択してください</t>
        </r>
      </text>
    </comment>
    <comment ref="E55" authorId="0" shapeId="0" xr:uid="{BC93CA40-9632-4F08-8137-3757E02FF7EB}">
      <text>
        <r>
          <rPr>
            <b/>
            <sz val="9"/>
            <color indexed="81"/>
            <rFont val="MS P ゴシック"/>
            <family val="3"/>
            <charset val="128"/>
          </rPr>
          <t>姓ﾌﾘｶﾞﾅ：
式の答が間違えなら直接入力してください</t>
        </r>
      </text>
    </comment>
    <comment ref="F55" authorId="0" shapeId="0" xr:uid="{D1CABC97-7AA6-4441-8733-7612FD270DD5}">
      <text>
        <r>
          <rPr>
            <b/>
            <sz val="9"/>
            <color indexed="81"/>
            <rFont val="MS P ゴシック"/>
            <family val="3"/>
            <charset val="128"/>
          </rPr>
          <t>名ﾌﾘｶﾞﾅ：
式の答が間違えなら直接入力してください</t>
        </r>
      </text>
    </comment>
    <comment ref="G55" authorId="0" shapeId="0" xr:uid="{5CC586ED-E5F4-4F01-9CCA-C13903A4CFFD}">
      <text>
        <r>
          <rPr>
            <b/>
            <sz val="9"/>
            <color indexed="81"/>
            <rFont val="MS P ゴシック"/>
            <family val="3"/>
            <charset val="128"/>
          </rPr>
          <t>学年
一般は空欄、
高校生以下は選択してください</t>
        </r>
      </text>
    </comment>
    <comment ref="H55" authorId="0" shapeId="0" xr:uid="{0C5546CA-3751-4C28-8D8F-AAA47C3519AE}">
      <text>
        <r>
          <rPr>
            <b/>
            <sz val="9"/>
            <color indexed="81"/>
            <rFont val="MS P ゴシック"/>
            <family val="3"/>
            <charset val="128"/>
          </rPr>
          <t>生年月日(西暦年)：西暦で生まれた年(4桁)を入力してください</t>
        </r>
      </text>
    </comment>
    <comment ref="I55" authorId="0" shapeId="0" xr:uid="{8363C7DD-FD49-45A1-ABC8-73C0A735C19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5" authorId="0" shapeId="0" xr:uid="{1C2DE710-55FA-4CE5-9996-344520086117}">
      <text>
        <r>
          <rPr>
            <b/>
            <sz val="9"/>
            <color indexed="81"/>
            <rFont val="MS P ゴシック"/>
            <family val="3"/>
            <charset val="128"/>
          </rPr>
          <t>生年月日(日)：
生まれた日を入力してください</t>
        </r>
      </text>
    </comment>
    <comment ref="K55" authorId="0" shapeId="0" xr:uid="{0E69D964-205E-42F6-9EF1-57D399306F0B}">
      <text>
        <r>
          <rPr>
            <b/>
            <sz val="9"/>
            <color indexed="81"/>
            <rFont val="MS P ゴシック"/>
            <family val="3"/>
            <charset val="128"/>
          </rPr>
          <t>出場種目(個人１)：
種目を選択してください</t>
        </r>
      </text>
    </comment>
    <comment ref="L55" authorId="0" shapeId="0" xr:uid="{B56362C0-9322-4F17-B230-0D9B5400E9A9}">
      <text>
        <r>
          <rPr>
            <b/>
            <sz val="9"/>
            <color indexed="81"/>
            <rFont val="MS P ゴシック"/>
            <family val="3"/>
            <charset val="128"/>
          </rPr>
          <t>ベスト記録
トラック：分
の値を入力してください</t>
        </r>
      </text>
    </comment>
    <comment ref="M55" authorId="0" shapeId="0" xr:uid="{46CC607E-FEF0-43E1-A129-CF7077F8948A}">
      <text>
        <r>
          <rPr>
            <b/>
            <sz val="9"/>
            <color indexed="81"/>
            <rFont val="MS P ゴシック"/>
            <family val="3"/>
            <charset val="128"/>
          </rPr>
          <t>ベスト記録
トラック：秒
フィールド：m
の値を入力してください(2桁表示)</t>
        </r>
      </text>
    </comment>
    <comment ref="N55" authorId="0" shapeId="0" xr:uid="{8AEC9B70-3C5B-435C-BED0-4F1C4107AC41}">
      <text>
        <r>
          <rPr>
            <b/>
            <sz val="9"/>
            <color indexed="81"/>
            <rFont val="MS P ゴシック"/>
            <family val="3"/>
            <charset val="128"/>
          </rPr>
          <t>ベスト記録
トラック：1/100秒
フィールド：㎝
の値を入力してください(2桁表示)</t>
        </r>
      </text>
    </comment>
    <comment ref="O55" authorId="0" shapeId="0" xr:uid="{33165BC1-5988-4975-B0F3-29E998D2E135}">
      <text>
        <r>
          <rPr>
            <b/>
            <sz val="9"/>
            <color indexed="81"/>
            <rFont val="MS P ゴシック"/>
            <family val="3"/>
            <charset val="128"/>
          </rPr>
          <t>出場種目(個人２)：
種目を選択してください</t>
        </r>
      </text>
    </comment>
    <comment ref="P55" authorId="0" shapeId="0" xr:uid="{26AF3A15-671D-44FB-B41F-31DD30D26C61}">
      <text>
        <r>
          <rPr>
            <b/>
            <sz val="9"/>
            <color indexed="81"/>
            <rFont val="MS P ゴシック"/>
            <family val="3"/>
            <charset val="128"/>
          </rPr>
          <t>ベスト記録
トラック：分
の値を入力してください</t>
        </r>
      </text>
    </comment>
    <comment ref="Q55" authorId="0" shapeId="0" xr:uid="{7FE06992-58E9-4BD7-9E9F-C1CE7F7C5803}">
      <text>
        <r>
          <rPr>
            <b/>
            <sz val="9"/>
            <color indexed="81"/>
            <rFont val="MS P ゴシック"/>
            <family val="3"/>
            <charset val="128"/>
          </rPr>
          <t>ベスト記録
トラック：秒
フィールド：m
の値を入力してください(2桁表示)</t>
        </r>
      </text>
    </comment>
    <comment ref="R55" authorId="0" shapeId="0" xr:uid="{875A3FA1-CDCE-4F9A-B388-F61CEC2944F2}">
      <text>
        <r>
          <rPr>
            <b/>
            <sz val="9"/>
            <color indexed="81"/>
            <rFont val="MS P ゴシック"/>
            <family val="3"/>
            <charset val="128"/>
          </rPr>
          <t>ベスト記録
トラック：1/100秒
フィールド：㎝
の値を入力してください(2桁表示)</t>
        </r>
      </text>
    </comment>
    <comment ref="S55" authorId="0" shapeId="0" xr:uid="{E9119990-951E-499B-A779-961B9493215F}">
      <text>
        <r>
          <rPr>
            <b/>
            <sz val="9"/>
            <color indexed="81"/>
            <rFont val="MS P ゴシック"/>
            <family val="3"/>
            <charset val="128"/>
          </rPr>
          <t>リレー(チーム名)：
チームに名前を付けてください。団体名の場合には記号を付記してください</t>
        </r>
      </text>
    </comment>
    <comment ref="T55" authorId="0" shapeId="0" xr:uid="{673BA297-3B83-4C7E-BB2B-19033D52457E}">
      <text>
        <r>
          <rPr>
            <b/>
            <sz val="9"/>
            <color indexed="81"/>
            <rFont val="MS P ゴシック"/>
            <family val="3"/>
            <charset val="128"/>
          </rPr>
          <t>リレー(種目)：
種目を選択してください</t>
        </r>
      </text>
    </comment>
    <comment ref="U55" authorId="0" shapeId="0" xr:uid="{FE264D38-ABB6-47C7-90B3-B09B72A61658}">
      <text>
        <r>
          <rPr>
            <b/>
            <sz val="9"/>
            <color indexed="81"/>
            <rFont val="MS P ゴシック"/>
            <family val="3"/>
            <charset val="128"/>
          </rPr>
          <t>リレー(Ｐ)：
チーム内でプログラムに掲載する順番を1～6で選択してください</t>
        </r>
      </text>
    </comment>
    <comment ref="E56" authorId="0" shapeId="0" xr:uid="{4DD2E416-C160-444D-A2D6-4A668A98CC42}">
      <text>
        <r>
          <rPr>
            <b/>
            <sz val="9"/>
            <color indexed="81"/>
            <rFont val="MS P ゴシック"/>
            <family val="3"/>
            <charset val="128"/>
          </rPr>
          <t>姓ﾌﾘｶﾞﾅ：
式の答が間違えなら直接入力してください</t>
        </r>
      </text>
    </comment>
    <comment ref="F56" authorId="0" shapeId="0" xr:uid="{5681E787-05C3-4F33-A1B5-D9AC041F29FF}">
      <text>
        <r>
          <rPr>
            <b/>
            <sz val="9"/>
            <color indexed="81"/>
            <rFont val="MS P ゴシック"/>
            <family val="3"/>
            <charset val="128"/>
          </rPr>
          <t>名ﾌﾘｶﾞﾅ：
式の答が間違えなら直接入力してください</t>
        </r>
      </text>
    </comment>
    <comment ref="G56" authorId="0" shapeId="0" xr:uid="{EB69680A-6570-4681-B71A-513DED77D8FB}">
      <text>
        <r>
          <rPr>
            <b/>
            <sz val="9"/>
            <color indexed="81"/>
            <rFont val="MS P ゴシック"/>
            <family val="3"/>
            <charset val="128"/>
          </rPr>
          <t>学年
一般は空欄、
高校生以下は選択してください</t>
        </r>
      </text>
    </comment>
    <comment ref="H56" authorId="0" shapeId="0" xr:uid="{70182591-0DC2-4F7C-AA6B-9BDA6600FDAD}">
      <text>
        <r>
          <rPr>
            <b/>
            <sz val="9"/>
            <color indexed="81"/>
            <rFont val="MS P ゴシック"/>
            <family val="3"/>
            <charset val="128"/>
          </rPr>
          <t>生年月日(西暦年)：西暦で生まれた年(4桁)を入力してください</t>
        </r>
      </text>
    </comment>
    <comment ref="I56" authorId="0" shapeId="0" xr:uid="{ABA5BEE3-7874-4418-A2A1-608BB38694D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6" authorId="0" shapeId="0" xr:uid="{AA883B56-25C9-4484-9D4C-EA405B0DBFEF}">
      <text>
        <r>
          <rPr>
            <b/>
            <sz val="9"/>
            <color indexed="81"/>
            <rFont val="MS P ゴシック"/>
            <family val="3"/>
            <charset val="128"/>
          </rPr>
          <t>生年月日(日)：
生まれた日を入力してください</t>
        </r>
      </text>
    </comment>
    <comment ref="K56" authorId="0" shapeId="0" xr:uid="{A1F7B4E3-545E-42F7-9A72-2AC856368701}">
      <text>
        <r>
          <rPr>
            <b/>
            <sz val="9"/>
            <color indexed="81"/>
            <rFont val="MS P ゴシック"/>
            <family val="3"/>
            <charset val="128"/>
          </rPr>
          <t>出場種目(個人１)：
種目を選択してください</t>
        </r>
      </text>
    </comment>
    <comment ref="L56" authorId="0" shapeId="0" xr:uid="{5E7529AC-C9B2-4551-B6F5-FF7C23C13DD9}">
      <text>
        <r>
          <rPr>
            <b/>
            <sz val="9"/>
            <color indexed="81"/>
            <rFont val="MS P ゴシック"/>
            <family val="3"/>
            <charset val="128"/>
          </rPr>
          <t>ベスト記録
トラック：分
の値を入力してください</t>
        </r>
      </text>
    </comment>
    <comment ref="M56" authorId="0" shapeId="0" xr:uid="{8B2E4110-4135-4B9F-AE9E-7427F4C1AA56}">
      <text>
        <r>
          <rPr>
            <b/>
            <sz val="9"/>
            <color indexed="81"/>
            <rFont val="MS P ゴシック"/>
            <family val="3"/>
            <charset val="128"/>
          </rPr>
          <t>ベスト記録
トラック：秒
フィールド：m
の値を入力してください(2桁表示)</t>
        </r>
      </text>
    </comment>
    <comment ref="N56" authorId="0" shapeId="0" xr:uid="{BB0B1BD2-B83B-4CE9-BA36-392B371142D1}">
      <text>
        <r>
          <rPr>
            <b/>
            <sz val="9"/>
            <color indexed="81"/>
            <rFont val="MS P ゴシック"/>
            <family val="3"/>
            <charset val="128"/>
          </rPr>
          <t>ベスト記録
トラック：1/100秒
フィールド：㎝
の値を入力してください(2桁表示)</t>
        </r>
      </text>
    </comment>
    <comment ref="O56" authorId="0" shapeId="0" xr:uid="{DDE34709-4DB8-4BD2-9579-8C90058A3305}">
      <text>
        <r>
          <rPr>
            <b/>
            <sz val="9"/>
            <color indexed="81"/>
            <rFont val="MS P ゴシック"/>
            <family val="3"/>
            <charset val="128"/>
          </rPr>
          <t>出場種目(個人２)：
種目を選択してください</t>
        </r>
      </text>
    </comment>
    <comment ref="P56" authorId="0" shapeId="0" xr:uid="{B94C6C40-0A10-41D0-8118-093CA189788A}">
      <text>
        <r>
          <rPr>
            <b/>
            <sz val="9"/>
            <color indexed="81"/>
            <rFont val="MS P ゴシック"/>
            <family val="3"/>
            <charset val="128"/>
          </rPr>
          <t>ベスト記録
トラック：分
の値を入力してください</t>
        </r>
      </text>
    </comment>
    <comment ref="Q56" authorId="0" shapeId="0" xr:uid="{B159C5C1-F0FC-40F0-8BAD-FBB6EB7A8415}">
      <text>
        <r>
          <rPr>
            <b/>
            <sz val="9"/>
            <color indexed="81"/>
            <rFont val="MS P ゴシック"/>
            <family val="3"/>
            <charset val="128"/>
          </rPr>
          <t>ベスト記録
トラック：秒
フィールド：m
の値を入力してください(2桁表示)</t>
        </r>
      </text>
    </comment>
    <comment ref="R56" authorId="0" shapeId="0" xr:uid="{6B56C238-05B9-4B7D-AF98-89D8826253C9}">
      <text>
        <r>
          <rPr>
            <b/>
            <sz val="9"/>
            <color indexed="81"/>
            <rFont val="MS P ゴシック"/>
            <family val="3"/>
            <charset val="128"/>
          </rPr>
          <t>ベスト記録
トラック：1/100秒
フィールド：㎝
の値を入力してください(2桁表示)</t>
        </r>
      </text>
    </comment>
    <comment ref="S56" authorId="0" shapeId="0" xr:uid="{FD208BD0-ACD5-4F73-8835-C39EDF3A5563}">
      <text>
        <r>
          <rPr>
            <b/>
            <sz val="9"/>
            <color indexed="81"/>
            <rFont val="MS P ゴシック"/>
            <family val="3"/>
            <charset val="128"/>
          </rPr>
          <t>リレー(チーム名)：
チームに名前を付けてください。団体名の場合には記号を付記してください</t>
        </r>
      </text>
    </comment>
    <comment ref="T56" authorId="0" shapeId="0" xr:uid="{C5B6C75D-E442-43A5-85CB-A59237C5C605}">
      <text>
        <r>
          <rPr>
            <b/>
            <sz val="9"/>
            <color indexed="81"/>
            <rFont val="MS P ゴシック"/>
            <family val="3"/>
            <charset val="128"/>
          </rPr>
          <t>リレー(種目)：
種目を選択してください</t>
        </r>
      </text>
    </comment>
    <comment ref="U56" authorId="0" shapeId="0" xr:uid="{945A177D-0807-4C89-93AB-823593722BCE}">
      <text>
        <r>
          <rPr>
            <b/>
            <sz val="9"/>
            <color indexed="81"/>
            <rFont val="MS P ゴシック"/>
            <family val="3"/>
            <charset val="128"/>
          </rPr>
          <t>リレー(Ｐ)：
チーム内でプログラムに掲載する順番を1～6で選択してください</t>
        </r>
      </text>
    </comment>
    <comment ref="E57" authorId="0" shapeId="0" xr:uid="{7CEA80B9-2709-4C36-9F1C-6349E9FB3F9D}">
      <text>
        <r>
          <rPr>
            <b/>
            <sz val="9"/>
            <color indexed="81"/>
            <rFont val="MS P ゴシック"/>
            <family val="3"/>
            <charset val="128"/>
          </rPr>
          <t>姓ﾌﾘｶﾞﾅ：
式の答が間違えなら直接入力してください</t>
        </r>
      </text>
    </comment>
    <comment ref="F57" authorId="0" shapeId="0" xr:uid="{7670F0CF-7CAA-419F-9E13-0666FFBC9B58}">
      <text>
        <r>
          <rPr>
            <b/>
            <sz val="9"/>
            <color indexed="81"/>
            <rFont val="MS P ゴシック"/>
            <family val="3"/>
            <charset val="128"/>
          </rPr>
          <t>名ﾌﾘｶﾞﾅ：
式の答が間違えなら直接入力してください</t>
        </r>
      </text>
    </comment>
    <comment ref="G57" authorId="0" shapeId="0" xr:uid="{01106C43-8910-436E-B4BB-63C3D6C443AB}">
      <text>
        <r>
          <rPr>
            <b/>
            <sz val="9"/>
            <color indexed="81"/>
            <rFont val="MS P ゴシック"/>
            <family val="3"/>
            <charset val="128"/>
          </rPr>
          <t>学年
一般は空欄、
高校生以下は選択してください</t>
        </r>
      </text>
    </comment>
    <comment ref="H57" authorId="0" shapeId="0" xr:uid="{803D9B1F-EF98-42A5-BDDC-5A61AC3B0279}">
      <text>
        <r>
          <rPr>
            <b/>
            <sz val="9"/>
            <color indexed="81"/>
            <rFont val="MS P ゴシック"/>
            <family val="3"/>
            <charset val="128"/>
          </rPr>
          <t>生年月日(西暦年)：西暦で生まれた年(4桁)を入力してください</t>
        </r>
      </text>
    </comment>
    <comment ref="I57" authorId="0" shapeId="0" xr:uid="{2630F8D4-A299-4592-A44D-515A1C42B7C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7" authorId="0" shapeId="0" xr:uid="{CAF415BC-2EDB-43A5-A631-C7C69F25A174}">
      <text>
        <r>
          <rPr>
            <b/>
            <sz val="9"/>
            <color indexed="81"/>
            <rFont val="MS P ゴシック"/>
            <family val="3"/>
            <charset val="128"/>
          </rPr>
          <t>生年月日(日)：
生まれた日を入力してください</t>
        </r>
      </text>
    </comment>
    <comment ref="K57" authorId="0" shapeId="0" xr:uid="{D1A7557F-F461-45FF-8DC1-F0DE0D11E355}">
      <text>
        <r>
          <rPr>
            <b/>
            <sz val="9"/>
            <color indexed="81"/>
            <rFont val="MS P ゴシック"/>
            <family val="3"/>
            <charset val="128"/>
          </rPr>
          <t>出場種目(個人１)：
種目を選択してください</t>
        </r>
      </text>
    </comment>
    <comment ref="L57" authorId="0" shapeId="0" xr:uid="{9D1A4C2B-5F20-45BC-A45A-05949D38AFFF}">
      <text>
        <r>
          <rPr>
            <b/>
            <sz val="9"/>
            <color indexed="81"/>
            <rFont val="MS P ゴシック"/>
            <family val="3"/>
            <charset val="128"/>
          </rPr>
          <t>ベスト記録
トラック：分
の値を入力してください</t>
        </r>
      </text>
    </comment>
    <comment ref="M57" authorId="0" shapeId="0" xr:uid="{ADCBA053-7A4D-460F-BFFC-A271019D4DCA}">
      <text>
        <r>
          <rPr>
            <b/>
            <sz val="9"/>
            <color indexed="81"/>
            <rFont val="MS P ゴシック"/>
            <family val="3"/>
            <charset val="128"/>
          </rPr>
          <t>ベスト記録
トラック：秒
フィールド：m
の値を入力してください(2桁表示)</t>
        </r>
      </text>
    </comment>
    <comment ref="N57" authorId="0" shapeId="0" xr:uid="{9DCE78E3-8700-4D5E-9E62-723E685FBB44}">
      <text>
        <r>
          <rPr>
            <b/>
            <sz val="9"/>
            <color indexed="81"/>
            <rFont val="MS P ゴシック"/>
            <family val="3"/>
            <charset val="128"/>
          </rPr>
          <t>ベスト記録
トラック：1/100秒
フィールド：㎝
の値を入力してください(2桁表示)</t>
        </r>
      </text>
    </comment>
    <comment ref="O57" authorId="0" shapeId="0" xr:uid="{5EB76AE9-9BC2-4AD0-B4C9-5CA2701C8965}">
      <text>
        <r>
          <rPr>
            <b/>
            <sz val="9"/>
            <color indexed="81"/>
            <rFont val="MS P ゴシック"/>
            <family val="3"/>
            <charset val="128"/>
          </rPr>
          <t>出場種目(個人２)：
種目を選択してください</t>
        </r>
      </text>
    </comment>
    <comment ref="P57" authorId="0" shapeId="0" xr:uid="{2F09458A-6237-4CC7-962A-9CB7FDFAF5A7}">
      <text>
        <r>
          <rPr>
            <b/>
            <sz val="9"/>
            <color indexed="81"/>
            <rFont val="MS P ゴシック"/>
            <family val="3"/>
            <charset val="128"/>
          </rPr>
          <t>ベスト記録
トラック：分
の値を入力してください</t>
        </r>
      </text>
    </comment>
    <comment ref="Q57" authorId="0" shapeId="0" xr:uid="{FF56A688-9E32-47BD-B039-008CA758E5DA}">
      <text>
        <r>
          <rPr>
            <b/>
            <sz val="9"/>
            <color indexed="81"/>
            <rFont val="MS P ゴシック"/>
            <family val="3"/>
            <charset val="128"/>
          </rPr>
          <t>ベスト記録
トラック：秒
フィールド：m
の値を入力してください(2桁表示)</t>
        </r>
      </text>
    </comment>
    <comment ref="R57" authorId="0" shapeId="0" xr:uid="{92C452F6-D034-4996-B5B7-0EB33A2EF9FC}">
      <text>
        <r>
          <rPr>
            <b/>
            <sz val="9"/>
            <color indexed="81"/>
            <rFont val="MS P ゴシック"/>
            <family val="3"/>
            <charset val="128"/>
          </rPr>
          <t>ベスト記録
トラック：1/100秒
フィールド：㎝
の値を入力してください(2桁表示)</t>
        </r>
      </text>
    </comment>
    <comment ref="S57" authorId="0" shapeId="0" xr:uid="{28F3F248-78B4-43B7-B315-ADEF4AFD882B}">
      <text>
        <r>
          <rPr>
            <b/>
            <sz val="9"/>
            <color indexed="81"/>
            <rFont val="MS P ゴシック"/>
            <family val="3"/>
            <charset val="128"/>
          </rPr>
          <t>リレー(チーム名)：
チームに名前を付けてください。団体名の場合には記号を付記してください</t>
        </r>
      </text>
    </comment>
    <comment ref="T57" authorId="0" shapeId="0" xr:uid="{47DA2C45-735D-4571-9174-9AF6361147A6}">
      <text>
        <r>
          <rPr>
            <b/>
            <sz val="9"/>
            <color indexed="81"/>
            <rFont val="MS P ゴシック"/>
            <family val="3"/>
            <charset val="128"/>
          </rPr>
          <t>リレー(種目)：
種目を選択してください</t>
        </r>
      </text>
    </comment>
    <comment ref="U57" authorId="0" shapeId="0" xr:uid="{7F4B68BB-C666-4776-876B-9095D082ED31}">
      <text>
        <r>
          <rPr>
            <b/>
            <sz val="9"/>
            <color indexed="81"/>
            <rFont val="MS P ゴシック"/>
            <family val="3"/>
            <charset val="128"/>
          </rPr>
          <t>リレー(Ｐ)：
チーム内でプログラムに掲載する順番を1～6で選択してください</t>
        </r>
      </text>
    </comment>
    <comment ref="E58" authorId="0" shapeId="0" xr:uid="{750F20A1-90C9-4FA4-BC26-1AF9930F648F}">
      <text>
        <r>
          <rPr>
            <b/>
            <sz val="9"/>
            <color indexed="81"/>
            <rFont val="MS P ゴシック"/>
            <family val="3"/>
            <charset val="128"/>
          </rPr>
          <t>姓ﾌﾘｶﾞﾅ：
式の答が間違えなら直接入力してください</t>
        </r>
      </text>
    </comment>
    <comment ref="F58" authorId="0" shapeId="0" xr:uid="{D16ED2DC-A293-4692-B99C-09E2F8438209}">
      <text>
        <r>
          <rPr>
            <b/>
            <sz val="9"/>
            <color indexed="81"/>
            <rFont val="MS P ゴシック"/>
            <family val="3"/>
            <charset val="128"/>
          </rPr>
          <t>名ﾌﾘｶﾞﾅ：
式の答が間違えなら直接入力してください</t>
        </r>
      </text>
    </comment>
    <comment ref="G58" authorId="0" shapeId="0" xr:uid="{2245D802-55A0-41CC-87ED-8CB3B0720643}">
      <text>
        <r>
          <rPr>
            <b/>
            <sz val="9"/>
            <color indexed="81"/>
            <rFont val="MS P ゴシック"/>
            <family val="3"/>
            <charset val="128"/>
          </rPr>
          <t>学年
一般は空欄、
高校生以下は選択してください</t>
        </r>
      </text>
    </comment>
    <comment ref="H58" authorId="0" shapeId="0" xr:uid="{BC667FCC-8948-49CE-9EA7-2AA43CBF87C4}">
      <text>
        <r>
          <rPr>
            <b/>
            <sz val="9"/>
            <color indexed="81"/>
            <rFont val="MS P ゴシック"/>
            <family val="3"/>
            <charset val="128"/>
          </rPr>
          <t>生年月日(西暦年)：西暦で生まれた年(4桁)を入力してください</t>
        </r>
      </text>
    </comment>
    <comment ref="I58" authorId="0" shapeId="0" xr:uid="{7075CFF5-D028-44ED-B5D3-0BC5701C04F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8" authorId="0" shapeId="0" xr:uid="{154DF08D-BDB2-4491-8102-043AD75A4FE0}">
      <text>
        <r>
          <rPr>
            <b/>
            <sz val="9"/>
            <color indexed="81"/>
            <rFont val="MS P ゴシック"/>
            <family val="3"/>
            <charset val="128"/>
          </rPr>
          <t>生年月日(日)：
生まれた日を入力してください</t>
        </r>
      </text>
    </comment>
    <comment ref="K58" authorId="0" shapeId="0" xr:uid="{20184000-26B2-46B3-9C8F-43D54A25101E}">
      <text>
        <r>
          <rPr>
            <b/>
            <sz val="9"/>
            <color indexed="81"/>
            <rFont val="MS P ゴシック"/>
            <family val="3"/>
            <charset val="128"/>
          </rPr>
          <t>出場種目(個人１)：
種目を選択してください</t>
        </r>
      </text>
    </comment>
    <comment ref="L58" authorId="0" shapeId="0" xr:uid="{3986C901-55F1-42CA-9A90-054604C608C2}">
      <text>
        <r>
          <rPr>
            <b/>
            <sz val="9"/>
            <color indexed="81"/>
            <rFont val="MS P ゴシック"/>
            <family val="3"/>
            <charset val="128"/>
          </rPr>
          <t>ベスト記録
トラック：分
の値を入力してください</t>
        </r>
      </text>
    </comment>
    <comment ref="M58" authorId="0" shapeId="0" xr:uid="{A786D8FD-4814-4410-BF41-0CFE63A58E00}">
      <text>
        <r>
          <rPr>
            <b/>
            <sz val="9"/>
            <color indexed="81"/>
            <rFont val="MS P ゴシック"/>
            <family val="3"/>
            <charset val="128"/>
          </rPr>
          <t>ベスト記録
トラック：秒
フィールド：m
の値を入力してください(2桁表示)</t>
        </r>
      </text>
    </comment>
    <comment ref="N58" authorId="0" shapeId="0" xr:uid="{7C791511-4F98-453C-A9E0-4B2C0133CF40}">
      <text>
        <r>
          <rPr>
            <b/>
            <sz val="9"/>
            <color indexed="81"/>
            <rFont val="MS P ゴシック"/>
            <family val="3"/>
            <charset val="128"/>
          </rPr>
          <t>ベスト記録
トラック：1/100秒
フィールド：㎝
の値を入力してください(2桁表示)</t>
        </r>
      </text>
    </comment>
    <comment ref="O58" authorId="0" shapeId="0" xr:uid="{6664FBDF-116B-456F-8225-9540A4EBC097}">
      <text>
        <r>
          <rPr>
            <b/>
            <sz val="9"/>
            <color indexed="81"/>
            <rFont val="MS P ゴシック"/>
            <family val="3"/>
            <charset val="128"/>
          </rPr>
          <t>出場種目(個人２)：
種目を選択してください</t>
        </r>
      </text>
    </comment>
    <comment ref="P58" authorId="0" shapeId="0" xr:uid="{8A1EE991-3B06-43EF-8ED4-948FFF5B2CDC}">
      <text>
        <r>
          <rPr>
            <b/>
            <sz val="9"/>
            <color indexed="81"/>
            <rFont val="MS P ゴシック"/>
            <family val="3"/>
            <charset val="128"/>
          </rPr>
          <t>ベスト記録
トラック：分
の値を入力してください</t>
        </r>
      </text>
    </comment>
    <comment ref="Q58" authorId="0" shapeId="0" xr:uid="{8CBE64D8-B900-4462-AB61-4C996354DE81}">
      <text>
        <r>
          <rPr>
            <b/>
            <sz val="9"/>
            <color indexed="81"/>
            <rFont val="MS P ゴシック"/>
            <family val="3"/>
            <charset val="128"/>
          </rPr>
          <t>ベスト記録
トラック：秒
フィールド：m
の値を入力してください(2桁表示)</t>
        </r>
      </text>
    </comment>
    <comment ref="R58" authorId="0" shapeId="0" xr:uid="{BEB1BBBC-A833-43C3-B18D-9CB68C715E7E}">
      <text>
        <r>
          <rPr>
            <b/>
            <sz val="9"/>
            <color indexed="81"/>
            <rFont val="MS P ゴシック"/>
            <family val="3"/>
            <charset val="128"/>
          </rPr>
          <t>ベスト記録
トラック：1/100秒
フィールド：㎝
の値を入力してください(2桁表示)</t>
        </r>
      </text>
    </comment>
    <comment ref="S58" authorId="0" shapeId="0" xr:uid="{A9A481BA-8E88-479C-8763-82E95646875D}">
      <text>
        <r>
          <rPr>
            <b/>
            <sz val="9"/>
            <color indexed="81"/>
            <rFont val="MS P ゴシック"/>
            <family val="3"/>
            <charset val="128"/>
          </rPr>
          <t>リレー(チーム名)：
チームに名前を付けてください。団体名の場合には記号を付記してください</t>
        </r>
      </text>
    </comment>
    <comment ref="T58" authorId="0" shapeId="0" xr:uid="{4DF77A02-04F2-4AE7-8DB8-4A5D18E1D76F}">
      <text>
        <r>
          <rPr>
            <b/>
            <sz val="9"/>
            <color indexed="81"/>
            <rFont val="MS P ゴシック"/>
            <family val="3"/>
            <charset val="128"/>
          </rPr>
          <t>リレー(種目)：
種目を選択してください</t>
        </r>
      </text>
    </comment>
    <comment ref="U58" authorId="0" shapeId="0" xr:uid="{6B8D0C3C-0954-47C2-B630-A7D6848DF9F2}">
      <text>
        <r>
          <rPr>
            <b/>
            <sz val="9"/>
            <color indexed="81"/>
            <rFont val="MS P ゴシック"/>
            <family val="3"/>
            <charset val="128"/>
          </rPr>
          <t>リレー(Ｐ)：
チーム内でプログラムに掲載する順番を1～6で選択してください</t>
        </r>
      </text>
    </comment>
    <comment ref="E59" authorId="0" shapeId="0" xr:uid="{E07C40DC-FDE6-44B4-8634-E214FAE3CCCB}">
      <text>
        <r>
          <rPr>
            <b/>
            <sz val="9"/>
            <color indexed="81"/>
            <rFont val="MS P ゴシック"/>
            <family val="3"/>
            <charset val="128"/>
          </rPr>
          <t>姓ﾌﾘｶﾞﾅ：
式の答が間違えなら直接入力してください</t>
        </r>
      </text>
    </comment>
    <comment ref="F59" authorId="0" shapeId="0" xr:uid="{18F29726-77A1-4CE9-B555-121AFAD9FDC4}">
      <text>
        <r>
          <rPr>
            <b/>
            <sz val="9"/>
            <color indexed="81"/>
            <rFont val="MS P ゴシック"/>
            <family val="3"/>
            <charset val="128"/>
          </rPr>
          <t>名ﾌﾘｶﾞﾅ：
式の答が間違えなら直接入力してください</t>
        </r>
      </text>
    </comment>
    <comment ref="G59" authorId="0" shapeId="0" xr:uid="{31A9E91A-E667-495A-8F7D-91CEBD1589A1}">
      <text>
        <r>
          <rPr>
            <b/>
            <sz val="9"/>
            <color indexed="81"/>
            <rFont val="MS P ゴシック"/>
            <family val="3"/>
            <charset val="128"/>
          </rPr>
          <t>学年
一般は空欄、
高校生以下は選択してください</t>
        </r>
      </text>
    </comment>
    <comment ref="H59" authorId="0" shapeId="0" xr:uid="{65ECF7E0-2CEB-4C9E-891C-28CD089CAE19}">
      <text>
        <r>
          <rPr>
            <b/>
            <sz val="9"/>
            <color indexed="81"/>
            <rFont val="MS P ゴシック"/>
            <family val="3"/>
            <charset val="128"/>
          </rPr>
          <t>生年月日(西暦年)：西暦で生まれた年(4桁)を入力してください</t>
        </r>
      </text>
    </comment>
    <comment ref="I59" authorId="0" shapeId="0" xr:uid="{E35E4E75-E552-4074-8542-5BACA5815B6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9" authorId="0" shapeId="0" xr:uid="{77ED47AD-D084-412E-B170-DE1BF5D4FF32}">
      <text>
        <r>
          <rPr>
            <b/>
            <sz val="9"/>
            <color indexed="81"/>
            <rFont val="MS P ゴシック"/>
            <family val="3"/>
            <charset val="128"/>
          </rPr>
          <t>生年月日(日)：
生まれた日を入力してください</t>
        </r>
      </text>
    </comment>
    <comment ref="K59" authorId="0" shapeId="0" xr:uid="{2CC766DC-E16E-4030-AAD9-58666B6BEF08}">
      <text>
        <r>
          <rPr>
            <b/>
            <sz val="9"/>
            <color indexed="81"/>
            <rFont val="MS P ゴシック"/>
            <family val="3"/>
            <charset val="128"/>
          </rPr>
          <t>出場種目(個人１)：
種目を選択してください</t>
        </r>
      </text>
    </comment>
    <comment ref="L59" authorId="0" shapeId="0" xr:uid="{8A44F1C3-654B-4CD9-986A-4E93C7765746}">
      <text>
        <r>
          <rPr>
            <b/>
            <sz val="9"/>
            <color indexed="81"/>
            <rFont val="MS P ゴシック"/>
            <family val="3"/>
            <charset val="128"/>
          </rPr>
          <t>ベスト記録
トラック：分
の値を入力してください</t>
        </r>
      </text>
    </comment>
    <comment ref="M59" authorId="0" shapeId="0" xr:uid="{5D8F3E36-EE77-42A7-850E-E702E5AF701B}">
      <text>
        <r>
          <rPr>
            <b/>
            <sz val="9"/>
            <color indexed="81"/>
            <rFont val="MS P ゴシック"/>
            <family val="3"/>
            <charset val="128"/>
          </rPr>
          <t>ベスト記録
トラック：秒
フィールド：m
の値を入力してください(2桁表示)</t>
        </r>
      </text>
    </comment>
    <comment ref="N59" authorId="0" shapeId="0" xr:uid="{E0BB4E03-2101-41C4-8984-CBAFBB831F03}">
      <text>
        <r>
          <rPr>
            <b/>
            <sz val="9"/>
            <color indexed="81"/>
            <rFont val="MS P ゴシック"/>
            <family val="3"/>
            <charset val="128"/>
          </rPr>
          <t>ベスト記録
トラック：1/100秒
フィールド：㎝
の値を入力してください(2桁表示)</t>
        </r>
      </text>
    </comment>
    <comment ref="O59" authorId="0" shapeId="0" xr:uid="{54525882-7410-47D7-8F37-550ABAB9DA31}">
      <text>
        <r>
          <rPr>
            <b/>
            <sz val="9"/>
            <color indexed="81"/>
            <rFont val="MS P ゴシック"/>
            <family val="3"/>
            <charset val="128"/>
          </rPr>
          <t>出場種目(個人２)：
種目を選択してください</t>
        </r>
      </text>
    </comment>
    <comment ref="P59" authorId="0" shapeId="0" xr:uid="{CC4A41FF-D852-4772-B2DB-4261E4272465}">
      <text>
        <r>
          <rPr>
            <b/>
            <sz val="9"/>
            <color indexed="81"/>
            <rFont val="MS P ゴシック"/>
            <family val="3"/>
            <charset val="128"/>
          </rPr>
          <t>ベスト記録
トラック：分
の値を入力してください</t>
        </r>
      </text>
    </comment>
    <comment ref="Q59" authorId="0" shapeId="0" xr:uid="{F156977D-33A0-4FBA-8F82-76880086CC44}">
      <text>
        <r>
          <rPr>
            <b/>
            <sz val="9"/>
            <color indexed="81"/>
            <rFont val="MS P ゴシック"/>
            <family val="3"/>
            <charset val="128"/>
          </rPr>
          <t>ベスト記録
トラック：秒
フィールド：m
の値を入力してください(2桁表示)</t>
        </r>
      </text>
    </comment>
    <comment ref="R59" authorId="0" shapeId="0" xr:uid="{8224CB13-2364-4619-9229-818FF4137D9B}">
      <text>
        <r>
          <rPr>
            <b/>
            <sz val="9"/>
            <color indexed="81"/>
            <rFont val="MS P ゴシック"/>
            <family val="3"/>
            <charset val="128"/>
          </rPr>
          <t>ベスト記録
トラック：1/100秒
フィールド：㎝
の値を入力してください(2桁表示)</t>
        </r>
      </text>
    </comment>
    <comment ref="S59" authorId="0" shapeId="0" xr:uid="{D178F4AF-A913-4EA5-9F90-E0167EC1918F}">
      <text>
        <r>
          <rPr>
            <b/>
            <sz val="9"/>
            <color indexed="81"/>
            <rFont val="MS P ゴシック"/>
            <family val="3"/>
            <charset val="128"/>
          </rPr>
          <t>リレー(チーム名)：
チームに名前を付けてください。団体名の場合には記号を付記してください</t>
        </r>
      </text>
    </comment>
    <comment ref="T59" authorId="0" shapeId="0" xr:uid="{5C17D8FE-43FC-4688-A91A-BD164DADC0D3}">
      <text>
        <r>
          <rPr>
            <b/>
            <sz val="9"/>
            <color indexed="81"/>
            <rFont val="MS P ゴシック"/>
            <family val="3"/>
            <charset val="128"/>
          </rPr>
          <t>リレー(種目)：
種目を選択してください</t>
        </r>
      </text>
    </comment>
    <comment ref="U59" authorId="0" shapeId="0" xr:uid="{DBF8A50F-B176-41BB-ABE4-A6BD1C643526}">
      <text>
        <r>
          <rPr>
            <b/>
            <sz val="9"/>
            <color indexed="81"/>
            <rFont val="MS P ゴシック"/>
            <family val="3"/>
            <charset val="128"/>
          </rPr>
          <t>リレー(Ｐ)：
チーム内でプログラムに掲載する順番を1～6で選択してください</t>
        </r>
      </text>
    </comment>
    <comment ref="E60" authorId="0" shapeId="0" xr:uid="{DFEF06B7-FA70-408F-9043-EA9B0BCC1D53}">
      <text>
        <r>
          <rPr>
            <b/>
            <sz val="9"/>
            <color indexed="81"/>
            <rFont val="MS P ゴシック"/>
            <family val="3"/>
            <charset val="128"/>
          </rPr>
          <t>姓ﾌﾘｶﾞﾅ：
式の答が間違えなら直接入力してください</t>
        </r>
      </text>
    </comment>
    <comment ref="F60" authorId="0" shapeId="0" xr:uid="{9BFA3862-6AF3-470A-8413-65750FA74B43}">
      <text>
        <r>
          <rPr>
            <b/>
            <sz val="9"/>
            <color indexed="81"/>
            <rFont val="MS P ゴシック"/>
            <family val="3"/>
            <charset val="128"/>
          </rPr>
          <t>名ﾌﾘｶﾞﾅ：
式の答が間違えなら直接入力してください</t>
        </r>
      </text>
    </comment>
    <comment ref="G60" authorId="0" shapeId="0" xr:uid="{03880BB1-CAE8-4580-AB43-DF2870A93CE0}">
      <text>
        <r>
          <rPr>
            <b/>
            <sz val="9"/>
            <color indexed="81"/>
            <rFont val="MS P ゴシック"/>
            <family val="3"/>
            <charset val="128"/>
          </rPr>
          <t>学年
一般は空欄、
高校生以下は選択してください</t>
        </r>
      </text>
    </comment>
    <comment ref="H60" authorId="0" shapeId="0" xr:uid="{EE9D8226-706B-499F-984A-4083141B292B}">
      <text>
        <r>
          <rPr>
            <b/>
            <sz val="9"/>
            <color indexed="81"/>
            <rFont val="MS P ゴシック"/>
            <family val="3"/>
            <charset val="128"/>
          </rPr>
          <t>生年月日(西暦年)：西暦で生まれた年(4桁)を入力してください</t>
        </r>
      </text>
    </comment>
    <comment ref="I60" authorId="0" shapeId="0" xr:uid="{71126A6E-64CE-481C-835A-B7EE50C2CCD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0" authorId="0" shapeId="0" xr:uid="{2F5F2D1F-53B2-43CE-A2AF-E35C3B9DE6C8}">
      <text>
        <r>
          <rPr>
            <b/>
            <sz val="9"/>
            <color indexed="81"/>
            <rFont val="MS P ゴシック"/>
            <family val="3"/>
            <charset val="128"/>
          </rPr>
          <t>生年月日(日)：
生まれた日を入力してください</t>
        </r>
      </text>
    </comment>
    <comment ref="K60" authorId="0" shapeId="0" xr:uid="{D2883808-D077-49B7-AEBE-DD9F0BC6F6ED}">
      <text>
        <r>
          <rPr>
            <b/>
            <sz val="9"/>
            <color indexed="81"/>
            <rFont val="MS P ゴシック"/>
            <family val="3"/>
            <charset val="128"/>
          </rPr>
          <t>出場種目(個人１)：
種目を選択してください</t>
        </r>
      </text>
    </comment>
    <comment ref="L60" authorId="0" shapeId="0" xr:uid="{3F30378C-4710-4A37-8ACC-03A8D945B8DB}">
      <text>
        <r>
          <rPr>
            <b/>
            <sz val="9"/>
            <color indexed="81"/>
            <rFont val="MS P ゴシック"/>
            <family val="3"/>
            <charset val="128"/>
          </rPr>
          <t>ベスト記録
トラック：分
の値を入力してください</t>
        </r>
      </text>
    </comment>
    <comment ref="M60" authorId="0" shapeId="0" xr:uid="{958E96A2-9546-42DD-A961-41B47BF0564E}">
      <text>
        <r>
          <rPr>
            <b/>
            <sz val="9"/>
            <color indexed="81"/>
            <rFont val="MS P ゴシック"/>
            <family val="3"/>
            <charset val="128"/>
          </rPr>
          <t>ベスト記録
トラック：秒
フィールド：m
の値を入力してください(2桁表示)</t>
        </r>
      </text>
    </comment>
    <comment ref="N60" authorId="0" shapeId="0" xr:uid="{052A39C6-7671-40EB-A3B0-5840B7268E4F}">
      <text>
        <r>
          <rPr>
            <b/>
            <sz val="9"/>
            <color indexed="81"/>
            <rFont val="MS P ゴシック"/>
            <family val="3"/>
            <charset val="128"/>
          </rPr>
          <t>ベスト記録
トラック：1/100秒
フィールド：㎝
の値を入力してください(2桁表示)</t>
        </r>
      </text>
    </comment>
    <comment ref="O60" authorId="0" shapeId="0" xr:uid="{F14286BB-ACFD-4AA0-96AA-2BFF02BB45B7}">
      <text>
        <r>
          <rPr>
            <b/>
            <sz val="9"/>
            <color indexed="81"/>
            <rFont val="MS P ゴシック"/>
            <family val="3"/>
            <charset val="128"/>
          </rPr>
          <t>出場種目(個人２)：
種目を選択してください</t>
        </r>
      </text>
    </comment>
    <comment ref="P60" authorId="0" shapeId="0" xr:uid="{CBFEC43D-8781-45AC-AAAC-8CEEBC27D995}">
      <text>
        <r>
          <rPr>
            <b/>
            <sz val="9"/>
            <color indexed="81"/>
            <rFont val="MS P ゴシック"/>
            <family val="3"/>
            <charset val="128"/>
          </rPr>
          <t>ベスト記録
トラック：分
の値を入力してください</t>
        </r>
      </text>
    </comment>
    <comment ref="Q60" authorId="0" shapeId="0" xr:uid="{E6C2AAE5-9808-4293-8E28-3739B75EABC3}">
      <text>
        <r>
          <rPr>
            <b/>
            <sz val="9"/>
            <color indexed="81"/>
            <rFont val="MS P ゴシック"/>
            <family val="3"/>
            <charset val="128"/>
          </rPr>
          <t>ベスト記録
トラック：秒
フィールド：m
の値を入力してください(2桁表示)</t>
        </r>
      </text>
    </comment>
    <comment ref="R60" authorId="0" shapeId="0" xr:uid="{34D0626B-3ABD-4AB4-9904-7EE3227F41C6}">
      <text>
        <r>
          <rPr>
            <b/>
            <sz val="9"/>
            <color indexed="81"/>
            <rFont val="MS P ゴシック"/>
            <family val="3"/>
            <charset val="128"/>
          </rPr>
          <t>ベスト記録
トラック：1/100秒
フィールド：㎝
の値を入力してください(2桁表示)</t>
        </r>
      </text>
    </comment>
    <comment ref="S60" authorId="0" shapeId="0" xr:uid="{E5C87FFF-C007-4503-B959-8E97E46FAE1D}">
      <text>
        <r>
          <rPr>
            <b/>
            <sz val="9"/>
            <color indexed="81"/>
            <rFont val="MS P ゴシック"/>
            <family val="3"/>
            <charset val="128"/>
          </rPr>
          <t>リレー(チーム名)：
チームに名前を付けてください。団体名の場合には記号を付記してください</t>
        </r>
      </text>
    </comment>
    <comment ref="T60" authorId="0" shapeId="0" xr:uid="{24CBC2E5-3EFA-46B5-8588-FA8ED7F498E9}">
      <text>
        <r>
          <rPr>
            <b/>
            <sz val="9"/>
            <color indexed="81"/>
            <rFont val="MS P ゴシック"/>
            <family val="3"/>
            <charset val="128"/>
          </rPr>
          <t>リレー(種目)：
種目を選択してください</t>
        </r>
      </text>
    </comment>
    <comment ref="U60" authorId="0" shapeId="0" xr:uid="{D6720E15-B33D-452E-9373-03398E66E442}">
      <text>
        <r>
          <rPr>
            <b/>
            <sz val="9"/>
            <color indexed="81"/>
            <rFont val="MS P ゴシック"/>
            <family val="3"/>
            <charset val="128"/>
          </rPr>
          <t>リレー(Ｐ)：
チーム内でプログラムに掲載する順番を1～6で選択してください</t>
        </r>
      </text>
    </comment>
    <comment ref="E61" authorId="0" shapeId="0" xr:uid="{D343752B-74D0-4D67-8669-D8500477E503}">
      <text>
        <r>
          <rPr>
            <b/>
            <sz val="9"/>
            <color indexed="81"/>
            <rFont val="MS P ゴシック"/>
            <family val="3"/>
            <charset val="128"/>
          </rPr>
          <t>姓ﾌﾘｶﾞﾅ：
式の答が間違えなら直接入力してください</t>
        </r>
      </text>
    </comment>
    <comment ref="F61" authorId="0" shapeId="0" xr:uid="{7963294D-FE79-410D-A8FE-CB960FFDD41A}">
      <text>
        <r>
          <rPr>
            <b/>
            <sz val="9"/>
            <color indexed="81"/>
            <rFont val="MS P ゴシック"/>
            <family val="3"/>
            <charset val="128"/>
          </rPr>
          <t>名ﾌﾘｶﾞﾅ：
式の答が間違えなら直接入力してください</t>
        </r>
      </text>
    </comment>
    <comment ref="G61" authorId="0" shapeId="0" xr:uid="{AB06A6AB-6F65-4D1A-9810-B3F16038587F}">
      <text>
        <r>
          <rPr>
            <b/>
            <sz val="9"/>
            <color indexed="81"/>
            <rFont val="MS P ゴシック"/>
            <family val="3"/>
            <charset val="128"/>
          </rPr>
          <t>学年
一般は空欄、
高校生以下は選択してください</t>
        </r>
      </text>
    </comment>
    <comment ref="H61" authorId="0" shapeId="0" xr:uid="{BD3BAD10-6D0C-4B7D-A7E5-532460C69D13}">
      <text>
        <r>
          <rPr>
            <b/>
            <sz val="9"/>
            <color indexed="81"/>
            <rFont val="MS P ゴシック"/>
            <family val="3"/>
            <charset val="128"/>
          </rPr>
          <t>生年月日(西暦年)：西暦で生まれた年(4桁)を入力してください</t>
        </r>
      </text>
    </comment>
    <comment ref="I61" authorId="0" shapeId="0" xr:uid="{18F410C4-C59C-406A-8B8B-66BE118F6D0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1" authorId="0" shapeId="0" xr:uid="{0667E841-74F8-4340-ADB1-2D090C466419}">
      <text>
        <r>
          <rPr>
            <b/>
            <sz val="9"/>
            <color indexed="81"/>
            <rFont val="MS P ゴシック"/>
            <family val="3"/>
            <charset val="128"/>
          </rPr>
          <t>生年月日(日)：
生まれた日を入力してください</t>
        </r>
      </text>
    </comment>
    <comment ref="K61" authorId="0" shapeId="0" xr:uid="{7C2DC868-6429-41EC-BA65-38959BB55090}">
      <text>
        <r>
          <rPr>
            <b/>
            <sz val="9"/>
            <color indexed="81"/>
            <rFont val="MS P ゴシック"/>
            <family val="3"/>
            <charset val="128"/>
          </rPr>
          <t>出場種目(個人１)：
種目を選択してください</t>
        </r>
      </text>
    </comment>
    <comment ref="L61" authorId="0" shapeId="0" xr:uid="{78C82D20-4139-4F8C-BC28-D86D9DCB6DF5}">
      <text>
        <r>
          <rPr>
            <b/>
            <sz val="9"/>
            <color indexed="81"/>
            <rFont val="MS P ゴシック"/>
            <family val="3"/>
            <charset val="128"/>
          </rPr>
          <t>ベスト記録
トラック：分
の値を入力してください</t>
        </r>
      </text>
    </comment>
    <comment ref="M61" authorId="0" shapeId="0" xr:uid="{05068281-110E-4554-B577-41D06FAD2174}">
      <text>
        <r>
          <rPr>
            <b/>
            <sz val="9"/>
            <color indexed="81"/>
            <rFont val="MS P ゴシック"/>
            <family val="3"/>
            <charset val="128"/>
          </rPr>
          <t>ベスト記録
トラック：秒
フィールド：m
の値を入力してください(2桁表示)</t>
        </r>
      </text>
    </comment>
    <comment ref="N61" authorId="0" shapeId="0" xr:uid="{21E2B499-D1DC-4F6F-B040-2457B649F3A6}">
      <text>
        <r>
          <rPr>
            <b/>
            <sz val="9"/>
            <color indexed="81"/>
            <rFont val="MS P ゴシック"/>
            <family val="3"/>
            <charset val="128"/>
          </rPr>
          <t>ベスト記録
トラック：1/100秒
フィールド：㎝
の値を入力してください(2桁表示)</t>
        </r>
      </text>
    </comment>
    <comment ref="O61" authorId="0" shapeId="0" xr:uid="{F37D5781-98EB-4AB5-B22C-98AF83043A97}">
      <text>
        <r>
          <rPr>
            <b/>
            <sz val="9"/>
            <color indexed="81"/>
            <rFont val="MS P ゴシック"/>
            <family val="3"/>
            <charset val="128"/>
          </rPr>
          <t>出場種目(個人２)：
種目を選択してください</t>
        </r>
      </text>
    </comment>
    <comment ref="P61" authorId="0" shapeId="0" xr:uid="{4DA9325C-FF55-4D17-8795-FE7A830BB111}">
      <text>
        <r>
          <rPr>
            <b/>
            <sz val="9"/>
            <color indexed="81"/>
            <rFont val="MS P ゴシック"/>
            <family val="3"/>
            <charset val="128"/>
          </rPr>
          <t>ベスト記録
トラック：分
の値を入力してください</t>
        </r>
      </text>
    </comment>
    <comment ref="Q61" authorId="0" shapeId="0" xr:uid="{48692C53-EC63-48AA-95D5-D69DAA8972A8}">
      <text>
        <r>
          <rPr>
            <b/>
            <sz val="9"/>
            <color indexed="81"/>
            <rFont val="MS P ゴシック"/>
            <family val="3"/>
            <charset val="128"/>
          </rPr>
          <t>ベスト記録
トラック：秒
フィールド：m
の値を入力してください(2桁表示)</t>
        </r>
      </text>
    </comment>
    <comment ref="R61" authorId="0" shapeId="0" xr:uid="{366F4487-7824-41A7-B213-F830F4291CE1}">
      <text>
        <r>
          <rPr>
            <b/>
            <sz val="9"/>
            <color indexed="81"/>
            <rFont val="MS P ゴシック"/>
            <family val="3"/>
            <charset val="128"/>
          </rPr>
          <t>ベスト記録
トラック：1/100秒
フィールド：㎝
の値を入力してください(2桁表示)</t>
        </r>
      </text>
    </comment>
    <comment ref="S61" authorId="0" shapeId="0" xr:uid="{F1A9CB6F-C1ED-43DF-A197-1A55CACDC14C}">
      <text>
        <r>
          <rPr>
            <b/>
            <sz val="9"/>
            <color indexed="81"/>
            <rFont val="MS P ゴシック"/>
            <family val="3"/>
            <charset val="128"/>
          </rPr>
          <t>リレー(チーム名)：
チームに名前を付けてください。団体名の場合には記号を付記してください</t>
        </r>
      </text>
    </comment>
    <comment ref="T61" authorId="0" shapeId="0" xr:uid="{88301B31-7707-46ED-8765-8651C2780A49}">
      <text>
        <r>
          <rPr>
            <b/>
            <sz val="9"/>
            <color indexed="81"/>
            <rFont val="MS P ゴシック"/>
            <family val="3"/>
            <charset val="128"/>
          </rPr>
          <t>リレー(種目)：
種目を選択してください</t>
        </r>
      </text>
    </comment>
    <comment ref="U61" authorId="0" shapeId="0" xr:uid="{1B87CA54-89F8-4F76-BBA0-63F5A4DE01CF}">
      <text>
        <r>
          <rPr>
            <b/>
            <sz val="9"/>
            <color indexed="81"/>
            <rFont val="MS P ゴシック"/>
            <family val="3"/>
            <charset val="128"/>
          </rPr>
          <t>リレー(Ｐ)：
チーム内でプログラムに掲載する順番を1～6で選択してください</t>
        </r>
      </text>
    </comment>
    <comment ref="E62" authorId="0" shapeId="0" xr:uid="{11EF5D55-164A-4AB9-AB62-9DEF94DA86FE}">
      <text>
        <r>
          <rPr>
            <b/>
            <sz val="9"/>
            <color indexed="81"/>
            <rFont val="MS P ゴシック"/>
            <family val="3"/>
            <charset val="128"/>
          </rPr>
          <t>姓ﾌﾘｶﾞﾅ：
式の答が間違えなら直接入力してください</t>
        </r>
      </text>
    </comment>
    <comment ref="F62" authorId="0" shapeId="0" xr:uid="{155FAAFF-56A8-4717-8CDE-33ED6F1D338D}">
      <text>
        <r>
          <rPr>
            <b/>
            <sz val="9"/>
            <color indexed="81"/>
            <rFont val="MS P ゴシック"/>
            <family val="3"/>
            <charset val="128"/>
          </rPr>
          <t>名ﾌﾘｶﾞﾅ：
式の答が間違えなら直接入力してください</t>
        </r>
      </text>
    </comment>
    <comment ref="G62" authorId="0" shapeId="0" xr:uid="{FD7AF98D-2D58-46C8-9FC5-AE3B993012BF}">
      <text>
        <r>
          <rPr>
            <b/>
            <sz val="9"/>
            <color indexed="81"/>
            <rFont val="MS P ゴシック"/>
            <family val="3"/>
            <charset val="128"/>
          </rPr>
          <t>学年
一般は空欄、
高校生以下は選択してください</t>
        </r>
      </text>
    </comment>
    <comment ref="H62" authorId="0" shapeId="0" xr:uid="{CD73FA1E-DD94-4D03-B187-F0526BC32D0F}">
      <text>
        <r>
          <rPr>
            <b/>
            <sz val="9"/>
            <color indexed="81"/>
            <rFont val="MS P ゴシック"/>
            <family val="3"/>
            <charset val="128"/>
          </rPr>
          <t>生年月日(西暦年)：西暦で生まれた年(4桁)を入力してください</t>
        </r>
      </text>
    </comment>
    <comment ref="I62" authorId="0" shapeId="0" xr:uid="{65FDF20C-67DB-433D-AE43-B25B6C03A07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2" authorId="0" shapeId="0" xr:uid="{E3588BC0-59ED-449D-99E9-47AA1872986D}">
      <text>
        <r>
          <rPr>
            <b/>
            <sz val="9"/>
            <color indexed="81"/>
            <rFont val="MS P ゴシック"/>
            <family val="3"/>
            <charset val="128"/>
          </rPr>
          <t>生年月日(日)：
生まれた日を入力してください</t>
        </r>
      </text>
    </comment>
    <comment ref="K62" authorId="0" shapeId="0" xr:uid="{F90477A1-8CE3-41A6-93A6-E50A81C8BC96}">
      <text>
        <r>
          <rPr>
            <b/>
            <sz val="9"/>
            <color indexed="81"/>
            <rFont val="MS P ゴシック"/>
            <family val="3"/>
            <charset val="128"/>
          </rPr>
          <t>出場種目(個人１)：
種目を選択してください</t>
        </r>
      </text>
    </comment>
    <comment ref="L62" authorId="0" shapeId="0" xr:uid="{DF55BCB0-7BF3-4B85-8CE8-3399321C00C1}">
      <text>
        <r>
          <rPr>
            <b/>
            <sz val="9"/>
            <color indexed="81"/>
            <rFont val="MS P ゴシック"/>
            <family val="3"/>
            <charset val="128"/>
          </rPr>
          <t>ベスト記録
トラック：分
の値を入力してください</t>
        </r>
      </text>
    </comment>
    <comment ref="M62" authorId="0" shapeId="0" xr:uid="{01F6F338-283F-4722-A157-D1901C85ABD9}">
      <text>
        <r>
          <rPr>
            <b/>
            <sz val="9"/>
            <color indexed="81"/>
            <rFont val="MS P ゴシック"/>
            <family val="3"/>
            <charset val="128"/>
          </rPr>
          <t>ベスト記録
トラック：秒
フィールド：m
の値を入力してください(2桁表示)</t>
        </r>
      </text>
    </comment>
    <comment ref="N62" authorId="0" shapeId="0" xr:uid="{34AA489B-D865-44A5-B467-778A3AFC20A4}">
      <text>
        <r>
          <rPr>
            <b/>
            <sz val="9"/>
            <color indexed="81"/>
            <rFont val="MS P ゴシック"/>
            <family val="3"/>
            <charset val="128"/>
          </rPr>
          <t>ベスト記録
トラック：1/100秒
フィールド：㎝
の値を入力してください(2桁表示)</t>
        </r>
      </text>
    </comment>
    <comment ref="O62" authorId="0" shapeId="0" xr:uid="{4939BA78-E0A2-49C1-B90D-CA07FC5C56EB}">
      <text>
        <r>
          <rPr>
            <b/>
            <sz val="9"/>
            <color indexed="81"/>
            <rFont val="MS P ゴシック"/>
            <family val="3"/>
            <charset val="128"/>
          </rPr>
          <t>出場種目(個人２)：
種目を選択してください</t>
        </r>
      </text>
    </comment>
    <comment ref="P62" authorId="0" shapeId="0" xr:uid="{79346B28-0564-4904-9547-441B78ECC840}">
      <text>
        <r>
          <rPr>
            <b/>
            <sz val="9"/>
            <color indexed="81"/>
            <rFont val="MS P ゴシック"/>
            <family val="3"/>
            <charset val="128"/>
          </rPr>
          <t>ベスト記録
トラック：分
の値を入力してください</t>
        </r>
      </text>
    </comment>
    <comment ref="Q62" authorId="0" shapeId="0" xr:uid="{304B2AFC-7502-4832-A278-AB7E304EA391}">
      <text>
        <r>
          <rPr>
            <b/>
            <sz val="9"/>
            <color indexed="81"/>
            <rFont val="MS P ゴシック"/>
            <family val="3"/>
            <charset val="128"/>
          </rPr>
          <t>ベスト記録
トラック：秒
フィールド：m
の値を入力してください(2桁表示)</t>
        </r>
      </text>
    </comment>
    <comment ref="R62" authorId="0" shapeId="0" xr:uid="{49E4BBDF-8442-4C1B-AA6A-32BF78055152}">
      <text>
        <r>
          <rPr>
            <b/>
            <sz val="9"/>
            <color indexed="81"/>
            <rFont val="MS P ゴシック"/>
            <family val="3"/>
            <charset val="128"/>
          </rPr>
          <t>ベスト記録
トラック：1/100秒
フィールド：㎝
の値を入力してください(2桁表示)</t>
        </r>
      </text>
    </comment>
    <comment ref="S62" authorId="0" shapeId="0" xr:uid="{B1935908-1163-4E0B-8384-4EB03B586161}">
      <text>
        <r>
          <rPr>
            <b/>
            <sz val="9"/>
            <color indexed="81"/>
            <rFont val="MS P ゴシック"/>
            <family val="3"/>
            <charset val="128"/>
          </rPr>
          <t>リレー(チーム名)：
チームに名前を付けてください。団体名の場合には記号を付記してください</t>
        </r>
      </text>
    </comment>
    <comment ref="T62" authorId="0" shapeId="0" xr:uid="{E04EBDB0-80C9-4D32-B43C-7544782A5172}">
      <text>
        <r>
          <rPr>
            <b/>
            <sz val="9"/>
            <color indexed="81"/>
            <rFont val="MS P ゴシック"/>
            <family val="3"/>
            <charset val="128"/>
          </rPr>
          <t>リレー(種目)：
種目を選択してください</t>
        </r>
      </text>
    </comment>
    <comment ref="U62" authorId="0" shapeId="0" xr:uid="{5B62AF95-6DDB-4C67-B663-57FA490C33B8}">
      <text>
        <r>
          <rPr>
            <b/>
            <sz val="9"/>
            <color indexed="81"/>
            <rFont val="MS P ゴシック"/>
            <family val="3"/>
            <charset val="128"/>
          </rPr>
          <t>リレー(Ｐ)：
チーム内でプログラムに掲載する順番を1～6で選択してください</t>
        </r>
      </text>
    </comment>
    <comment ref="E63" authorId="0" shapeId="0" xr:uid="{71803442-2FFC-49A8-A051-E2A9F7CE61D0}">
      <text>
        <r>
          <rPr>
            <b/>
            <sz val="9"/>
            <color indexed="81"/>
            <rFont val="MS P ゴシック"/>
            <family val="3"/>
            <charset val="128"/>
          </rPr>
          <t>姓ﾌﾘｶﾞﾅ：
式の答が間違えなら直接入力してください</t>
        </r>
      </text>
    </comment>
    <comment ref="F63" authorId="0" shapeId="0" xr:uid="{02936CA1-5834-4924-AB74-039138B98E11}">
      <text>
        <r>
          <rPr>
            <b/>
            <sz val="9"/>
            <color indexed="81"/>
            <rFont val="MS P ゴシック"/>
            <family val="3"/>
            <charset val="128"/>
          </rPr>
          <t>名ﾌﾘｶﾞﾅ：
式の答が間違えなら直接入力してください</t>
        </r>
      </text>
    </comment>
    <comment ref="G63" authorId="0" shapeId="0" xr:uid="{6E1B97CB-8F62-490F-BF9E-4AC198A0A4D1}">
      <text>
        <r>
          <rPr>
            <b/>
            <sz val="9"/>
            <color indexed="81"/>
            <rFont val="MS P ゴシック"/>
            <family val="3"/>
            <charset val="128"/>
          </rPr>
          <t>学年
一般は空欄、
高校生以下は選択してください</t>
        </r>
      </text>
    </comment>
    <comment ref="H63" authorId="0" shapeId="0" xr:uid="{2B61285C-900C-4543-A34C-3902698E5179}">
      <text>
        <r>
          <rPr>
            <b/>
            <sz val="9"/>
            <color indexed="81"/>
            <rFont val="MS P ゴシック"/>
            <family val="3"/>
            <charset val="128"/>
          </rPr>
          <t>生年月日(西暦年)：西暦で生まれた年(4桁)を入力してください</t>
        </r>
      </text>
    </comment>
    <comment ref="I63" authorId="0" shapeId="0" xr:uid="{695C4336-F47E-401C-A8BE-9E096C8AE5E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3" authorId="0" shapeId="0" xr:uid="{BCBCDA24-8CC8-4A3C-A59D-1FB2AF06864C}">
      <text>
        <r>
          <rPr>
            <b/>
            <sz val="9"/>
            <color indexed="81"/>
            <rFont val="MS P ゴシック"/>
            <family val="3"/>
            <charset val="128"/>
          </rPr>
          <t>生年月日(日)：
生まれた日を入力してください</t>
        </r>
      </text>
    </comment>
    <comment ref="K63" authorId="0" shapeId="0" xr:uid="{FC564D74-6D6E-4A9C-BEE3-A8CB90625CBE}">
      <text>
        <r>
          <rPr>
            <b/>
            <sz val="9"/>
            <color indexed="81"/>
            <rFont val="MS P ゴシック"/>
            <family val="3"/>
            <charset val="128"/>
          </rPr>
          <t>出場種目(個人１)：
種目を選択してください</t>
        </r>
      </text>
    </comment>
    <comment ref="L63" authorId="0" shapeId="0" xr:uid="{D0D22360-1054-4897-9CE5-DCF1447D01C8}">
      <text>
        <r>
          <rPr>
            <b/>
            <sz val="9"/>
            <color indexed="81"/>
            <rFont val="MS P ゴシック"/>
            <family val="3"/>
            <charset val="128"/>
          </rPr>
          <t>ベスト記録
トラック：分
の値を入力してください</t>
        </r>
      </text>
    </comment>
    <comment ref="M63" authorId="0" shapeId="0" xr:uid="{FAFD6677-441C-4602-B553-2CB42EA6B17B}">
      <text>
        <r>
          <rPr>
            <b/>
            <sz val="9"/>
            <color indexed="81"/>
            <rFont val="MS P ゴシック"/>
            <family val="3"/>
            <charset val="128"/>
          </rPr>
          <t>ベスト記録
トラック：秒
フィールド：m
の値を入力してください(2桁表示)</t>
        </r>
      </text>
    </comment>
    <comment ref="N63" authorId="0" shapeId="0" xr:uid="{2D8AE241-D524-4F79-8469-C25587E54181}">
      <text>
        <r>
          <rPr>
            <b/>
            <sz val="9"/>
            <color indexed="81"/>
            <rFont val="MS P ゴシック"/>
            <family val="3"/>
            <charset val="128"/>
          </rPr>
          <t>ベスト記録
トラック：1/100秒
フィールド：㎝
の値を入力してください(2桁表示)</t>
        </r>
      </text>
    </comment>
    <comment ref="O63" authorId="0" shapeId="0" xr:uid="{83359D80-5BD6-41C4-ACE9-4F4F562C232B}">
      <text>
        <r>
          <rPr>
            <b/>
            <sz val="9"/>
            <color indexed="81"/>
            <rFont val="MS P ゴシック"/>
            <family val="3"/>
            <charset val="128"/>
          </rPr>
          <t>出場種目(個人２)：
種目を選択してください</t>
        </r>
      </text>
    </comment>
    <comment ref="P63" authorId="0" shapeId="0" xr:uid="{9FB67ECE-808D-4908-AD3C-D643E79A2AFC}">
      <text>
        <r>
          <rPr>
            <b/>
            <sz val="9"/>
            <color indexed="81"/>
            <rFont val="MS P ゴシック"/>
            <family val="3"/>
            <charset val="128"/>
          </rPr>
          <t>ベスト記録
トラック：分
の値を入力してください</t>
        </r>
      </text>
    </comment>
    <comment ref="Q63" authorId="0" shapeId="0" xr:uid="{74C8541E-81B6-41DD-9A8C-BD402C1995B3}">
      <text>
        <r>
          <rPr>
            <b/>
            <sz val="9"/>
            <color indexed="81"/>
            <rFont val="MS P ゴシック"/>
            <family val="3"/>
            <charset val="128"/>
          </rPr>
          <t>ベスト記録
トラック：秒
フィールド：m
の値を入力してください(2桁表示)</t>
        </r>
      </text>
    </comment>
    <comment ref="R63" authorId="0" shapeId="0" xr:uid="{9D503968-EE90-4292-8B07-D21A3E03D64A}">
      <text>
        <r>
          <rPr>
            <b/>
            <sz val="9"/>
            <color indexed="81"/>
            <rFont val="MS P ゴシック"/>
            <family val="3"/>
            <charset val="128"/>
          </rPr>
          <t>ベスト記録
トラック：1/100秒
フィールド：㎝
の値を入力してください(2桁表示)</t>
        </r>
      </text>
    </comment>
    <comment ref="S63" authorId="0" shapeId="0" xr:uid="{889D111D-F113-4765-86F0-D79E0D81043C}">
      <text>
        <r>
          <rPr>
            <b/>
            <sz val="9"/>
            <color indexed="81"/>
            <rFont val="MS P ゴシック"/>
            <family val="3"/>
            <charset val="128"/>
          </rPr>
          <t>リレー(チーム名)：
チームに名前を付けてください。団体名の場合には記号を付記してください</t>
        </r>
      </text>
    </comment>
    <comment ref="T63" authorId="0" shapeId="0" xr:uid="{243F6458-0AAA-4C85-898C-46559E5FF308}">
      <text>
        <r>
          <rPr>
            <b/>
            <sz val="9"/>
            <color indexed="81"/>
            <rFont val="MS P ゴシック"/>
            <family val="3"/>
            <charset val="128"/>
          </rPr>
          <t>リレー(種目)：
種目を選択してください</t>
        </r>
      </text>
    </comment>
    <comment ref="U63" authorId="0" shapeId="0" xr:uid="{894965F6-9939-4F0C-A343-12E5ACA58687}">
      <text>
        <r>
          <rPr>
            <b/>
            <sz val="9"/>
            <color indexed="81"/>
            <rFont val="MS P ゴシック"/>
            <family val="3"/>
            <charset val="128"/>
          </rPr>
          <t>リレー(Ｐ)：
チーム内でプログラムに掲載する順番を1～6で選択してください</t>
        </r>
      </text>
    </comment>
    <comment ref="E64" authorId="0" shapeId="0" xr:uid="{22FD79C8-E13F-4807-8652-96405F9286A2}">
      <text>
        <r>
          <rPr>
            <b/>
            <sz val="9"/>
            <color indexed="81"/>
            <rFont val="MS P ゴシック"/>
            <family val="3"/>
            <charset val="128"/>
          </rPr>
          <t>姓ﾌﾘｶﾞﾅ：
式の答が間違えなら直接入力してください</t>
        </r>
      </text>
    </comment>
    <comment ref="F64" authorId="0" shapeId="0" xr:uid="{72ABD220-1579-4819-A2F7-FD199C412870}">
      <text>
        <r>
          <rPr>
            <b/>
            <sz val="9"/>
            <color indexed="81"/>
            <rFont val="MS P ゴシック"/>
            <family val="3"/>
            <charset val="128"/>
          </rPr>
          <t>名ﾌﾘｶﾞﾅ：
式の答が間違えなら直接入力してください</t>
        </r>
      </text>
    </comment>
    <comment ref="G64" authorId="0" shapeId="0" xr:uid="{D23DE059-33C5-47B1-8691-6259BF153699}">
      <text>
        <r>
          <rPr>
            <b/>
            <sz val="9"/>
            <color indexed="81"/>
            <rFont val="MS P ゴシック"/>
            <family val="3"/>
            <charset val="128"/>
          </rPr>
          <t>学年
一般は空欄、
高校生以下は選択してください</t>
        </r>
      </text>
    </comment>
    <comment ref="H64" authorId="0" shapeId="0" xr:uid="{CB575CE1-30F4-4168-8624-515BA6B6B5CB}">
      <text>
        <r>
          <rPr>
            <b/>
            <sz val="9"/>
            <color indexed="81"/>
            <rFont val="MS P ゴシック"/>
            <family val="3"/>
            <charset val="128"/>
          </rPr>
          <t>生年月日(西暦年)：西暦で生まれた年(4桁)を入力してください</t>
        </r>
      </text>
    </comment>
    <comment ref="I64" authorId="0" shapeId="0" xr:uid="{7D14D37C-4B1E-4AC0-ABDF-0A14EBBDFEA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4" authorId="0" shapeId="0" xr:uid="{9B607A86-0E51-4A92-8FA9-92CE3E0A80B0}">
      <text>
        <r>
          <rPr>
            <b/>
            <sz val="9"/>
            <color indexed="81"/>
            <rFont val="MS P ゴシック"/>
            <family val="3"/>
            <charset val="128"/>
          </rPr>
          <t>生年月日(日)：
生まれた日を入力してください</t>
        </r>
      </text>
    </comment>
    <comment ref="K64" authorId="0" shapeId="0" xr:uid="{773E7ED1-C4AC-43D9-9847-6BDC50C943CA}">
      <text>
        <r>
          <rPr>
            <b/>
            <sz val="9"/>
            <color indexed="81"/>
            <rFont val="MS P ゴシック"/>
            <family val="3"/>
            <charset val="128"/>
          </rPr>
          <t>出場種目(個人１)：
種目を選択してください</t>
        </r>
      </text>
    </comment>
    <comment ref="L64" authorId="0" shapeId="0" xr:uid="{96CAAE5A-CF63-4E8D-985A-D5709A517A59}">
      <text>
        <r>
          <rPr>
            <b/>
            <sz val="9"/>
            <color indexed="81"/>
            <rFont val="MS P ゴシック"/>
            <family val="3"/>
            <charset val="128"/>
          </rPr>
          <t>ベスト記録
トラック：分
の値を入力してください</t>
        </r>
      </text>
    </comment>
    <comment ref="M64" authorId="0" shapeId="0" xr:uid="{2F36A1C9-68DE-4C90-AECD-14D93CA1E0F4}">
      <text>
        <r>
          <rPr>
            <b/>
            <sz val="9"/>
            <color indexed="81"/>
            <rFont val="MS P ゴシック"/>
            <family val="3"/>
            <charset val="128"/>
          </rPr>
          <t>ベスト記録
トラック：秒
フィールド：m
の値を入力してください(2桁表示)</t>
        </r>
      </text>
    </comment>
    <comment ref="N64" authorId="0" shapeId="0" xr:uid="{B255BA24-B7CB-428D-A79A-2408BF2F08A3}">
      <text>
        <r>
          <rPr>
            <b/>
            <sz val="9"/>
            <color indexed="81"/>
            <rFont val="MS P ゴシック"/>
            <family val="3"/>
            <charset val="128"/>
          </rPr>
          <t>ベスト記録
トラック：1/100秒
フィールド：㎝
の値を入力してください(2桁表示)</t>
        </r>
      </text>
    </comment>
    <comment ref="O64" authorId="0" shapeId="0" xr:uid="{329A2D5D-E33A-4E31-8880-B4237AE635ED}">
      <text>
        <r>
          <rPr>
            <b/>
            <sz val="9"/>
            <color indexed="81"/>
            <rFont val="MS P ゴシック"/>
            <family val="3"/>
            <charset val="128"/>
          </rPr>
          <t>出場種目(個人２)：
種目を選択してください</t>
        </r>
      </text>
    </comment>
    <comment ref="P64" authorId="0" shapeId="0" xr:uid="{82A50CF1-6C23-4271-BFCA-28DFD67415F8}">
      <text>
        <r>
          <rPr>
            <b/>
            <sz val="9"/>
            <color indexed="81"/>
            <rFont val="MS P ゴシック"/>
            <family val="3"/>
            <charset val="128"/>
          </rPr>
          <t>ベスト記録
トラック：分
の値を入力してください</t>
        </r>
      </text>
    </comment>
    <comment ref="Q64" authorId="0" shapeId="0" xr:uid="{FFE75CF1-C41A-4BC6-A6DA-1A826D094475}">
      <text>
        <r>
          <rPr>
            <b/>
            <sz val="9"/>
            <color indexed="81"/>
            <rFont val="MS P ゴシック"/>
            <family val="3"/>
            <charset val="128"/>
          </rPr>
          <t>ベスト記録
トラック：秒
フィールド：m
の値を入力してください(2桁表示)</t>
        </r>
      </text>
    </comment>
    <comment ref="R64" authorId="0" shapeId="0" xr:uid="{F9A13B87-4CB6-42B2-80D8-E9535016C681}">
      <text>
        <r>
          <rPr>
            <b/>
            <sz val="9"/>
            <color indexed="81"/>
            <rFont val="MS P ゴシック"/>
            <family val="3"/>
            <charset val="128"/>
          </rPr>
          <t>ベスト記録
トラック：1/100秒
フィールド：㎝
の値を入力してください(2桁表示)</t>
        </r>
      </text>
    </comment>
    <comment ref="S64" authorId="0" shapeId="0" xr:uid="{13C30ECC-56A6-40A1-8B5D-4852A9877ED2}">
      <text>
        <r>
          <rPr>
            <b/>
            <sz val="9"/>
            <color indexed="81"/>
            <rFont val="MS P ゴシック"/>
            <family val="3"/>
            <charset val="128"/>
          </rPr>
          <t>リレー(チーム名)：
チームに名前を付けてください。団体名の場合には記号を付記してください</t>
        </r>
      </text>
    </comment>
    <comment ref="T64" authorId="0" shapeId="0" xr:uid="{F9AEFD66-0ED8-4FC8-97A3-DF60FE9AC0AB}">
      <text>
        <r>
          <rPr>
            <b/>
            <sz val="9"/>
            <color indexed="81"/>
            <rFont val="MS P ゴシック"/>
            <family val="3"/>
            <charset val="128"/>
          </rPr>
          <t>リレー(種目)：
種目を選択してください</t>
        </r>
      </text>
    </comment>
    <comment ref="U64" authorId="0" shapeId="0" xr:uid="{B728F734-B42E-4937-A06B-8A700CD63C93}">
      <text>
        <r>
          <rPr>
            <b/>
            <sz val="9"/>
            <color indexed="81"/>
            <rFont val="MS P ゴシック"/>
            <family val="3"/>
            <charset val="128"/>
          </rPr>
          <t>リレー(Ｐ)：
チーム内でプログラムに掲載する順番を1～6で選択してください</t>
        </r>
      </text>
    </comment>
    <comment ref="E65" authorId="0" shapeId="0" xr:uid="{B146E719-0D01-4945-B6BC-A3710F956CED}">
      <text>
        <r>
          <rPr>
            <b/>
            <sz val="9"/>
            <color indexed="81"/>
            <rFont val="MS P ゴシック"/>
            <family val="3"/>
            <charset val="128"/>
          </rPr>
          <t>姓ﾌﾘｶﾞﾅ：
式の答が間違えなら直接入力してください</t>
        </r>
      </text>
    </comment>
    <comment ref="F65" authorId="0" shapeId="0" xr:uid="{5CFC23C6-922D-4D69-9A6F-AF61087B8E86}">
      <text>
        <r>
          <rPr>
            <b/>
            <sz val="9"/>
            <color indexed="81"/>
            <rFont val="MS P ゴシック"/>
            <family val="3"/>
            <charset val="128"/>
          </rPr>
          <t>名ﾌﾘｶﾞﾅ：
式の答が間違えなら直接入力してください</t>
        </r>
      </text>
    </comment>
    <comment ref="G65" authorId="0" shapeId="0" xr:uid="{670ABC1E-5424-4D61-A65D-E0BD1A10F8C8}">
      <text>
        <r>
          <rPr>
            <b/>
            <sz val="9"/>
            <color indexed="81"/>
            <rFont val="MS P ゴシック"/>
            <family val="3"/>
            <charset val="128"/>
          </rPr>
          <t>学年
一般は空欄、
高校生以下は選択してください</t>
        </r>
      </text>
    </comment>
    <comment ref="H65" authorId="0" shapeId="0" xr:uid="{4EDDE583-B375-407B-9A5D-D2F6C726B009}">
      <text>
        <r>
          <rPr>
            <b/>
            <sz val="9"/>
            <color indexed="81"/>
            <rFont val="MS P ゴシック"/>
            <family val="3"/>
            <charset val="128"/>
          </rPr>
          <t>生年月日(西暦年)：西暦で生まれた年(4桁)を入力してください</t>
        </r>
      </text>
    </comment>
    <comment ref="I65" authorId="0" shapeId="0" xr:uid="{D65CCC3D-A1C5-43E5-B937-67C9A197161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5" authorId="0" shapeId="0" xr:uid="{0A9B047C-C7F9-4FC8-8D81-B9AADF7BFDEB}">
      <text>
        <r>
          <rPr>
            <b/>
            <sz val="9"/>
            <color indexed="81"/>
            <rFont val="MS P ゴシック"/>
            <family val="3"/>
            <charset val="128"/>
          </rPr>
          <t>生年月日(日)：
生まれた日を入力してください</t>
        </r>
      </text>
    </comment>
    <comment ref="K65" authorId="0" shapeId="0" xr:uid="{5A39C253-811D-4C79-8B07-50B7623BC659}">
      <text>
        <r>
          <rPr>
            <b/>
            <sz val="9"/>
            <color indexed="81"/>
            <rFont val="MS P ゴシック"/>
            <family val="3"/>
            <charset val="128"/>
          </rPr>
          <t>出場種目(個人１)：
種目を選択してください</t>
        </r>
      </text>
    </comment>
    <comment ref="L65" authorId="0" shapeId="0" xr:uid="{7803DD5F-84FC-432C-B32C-B51E9F9FF85B}">
      <text>
        <r>
          <rPr>
            <b/>
            <sz val="9"/>
            <color indexed="81"/>
            <rFont val="MS P ゴシック"/>
            <family val="3"/>
            <charset val="128"/>
          </rPr>
          <t>ベスト記録
トラック：分
の値を入力してください</t>
        </r>
      </text>
    </comment>
    <comment ref="M65" authorId="0" shapeId="0" xr:uid="{725EC7A1-67A2-4579-9940-447E70125B99}">
      <text>
        <r>
          <rPr>
            <b/>
            <sz val="9"/>
            <color indexed="81"/>
            <rFont val="MS P ゴシック"/>
            <family val="3"/>
            <charset val="128"/>
          </rPr>
          <t>ベスト記録
トラック：秒
フィールド：m
の値を入力してください(2桁表示)</t>
        </r>
      </text>
    </comment>
    <comment ref="N65" authorId="0" shapeId="0" xr:uid="{212FDB69-B3C3-4C9B-B0F8-3CCC8DEC2F99}">
      <text>
        <r>
          <rPr>
            <b/>
            <sz val="9"/>
            <color indexed="81"/>
            <rFont val="MS P ゴシック"/>
            <family val="3"/>
            <charset val="128"/>
          </rPr>
          <t>ベスト記録
トラック：1/100秒
フィールド：㎝
の値を入力してください(2桁表示)</t>
        </r>
      </text>
    </comment>
    <comment ref="O65" authorId="0" shapeId="0" xr:uid="{017CD18E-CD7F-4500-AB75-A952B501BEF3}">
      <text>
        <r>
          <rPr>
            <b/>
            <sz val="9"/>
            <color indexed="81"/>
            <rFont val="MS P ゴシック"/>
            <family val="3"/>
            <charset val="128"/>
          </rPr>
          <t>出場種目(個人２)：
種目を選択してください</t>
        </r>
      </text>
    </comment>
    <comment ref="P65" authorId="0" shapeId="0" xr:uid="{DDE88980-9AF7-488A-9068-D13712996FF7}">
      <text>
        <r>
          <rPr>
            <b/>
            <sz val="9"/>
            <color indexed="81"/>
            <rFont val="MS P ゴシック"/>
            <family val="3"/>
            <charset val="128"/>
          </rPr>
          <t>ベスト記録
トラック：分
の値を入力してください</t>
        </r>
      </text>
    </comment>
    <comment ref="Q65" authorId="0" shapeId="0" xr:uid="{5ACC3916-421F-4518-9EDE-CD6A49AAB37B}">
      <text>
        <r>
          <rPr>
            <b/>
            <sz val="9"/>
            <color indexed="81"/>
            <rFont val="MS P ゴシック"/>
            <family val="3"/>
            <charset val="128"/>
          </rPr>
          <t>ベスト記録
トラック：秒
フィールド：m
の値を入力してください(2桁表示)</t>
        </r>
      </text>
    </comment>
    <comment ref="R65" authorId="0" shapeId="0" xr:uid="{918E636F-E158-464C-99DD-688C30566878}">
      <text>
        <r>
          <rPr>
            <b/>
            <sz val="9"/>
            <color indexed="81"/>
            <rFont val="MS P ゴシック"/>
            <family val="3"/>
            <charset val="128"/>
          </rPr>
          <t>ベスト記録
トラック：1/100秒
フィールド：㎝
の値を入力してください(2桁表示)</t>
        </r>
      </text>
    </comment>
    <comment ref="S65" authorId="0" shapeId="0" xr:uid="{73859CD9-0FF9-4E48-967E-40D81F4FB45E}">
      <text>
        <r>
          <rPr>
            <b/>
            <sz val="9"/>
            <color indexed="81"/>
            <rFont val="MS P ゴシック"/>
            <family val="3"/>
            <charset val="128"/>
          </rPr>
          <t>リレー(チーム名)：
チームに名前を付けてください。団体名の場合には記号を付記してください</t>
        </r>
      </text>
    </comment>
    <comment ref="T65" authorId="0" shapeId="0" xr:uid="{06794F8D-EA4F-40F1-8354-B906425A8F32}">
      <text>
        <r>
          <rPr>
            <b/>
            <sz val="9"/>
            <color indexed="81"/>
            <rFont val="MS P ゴシック"/>
            <family val="3"/>
            <charset val="128"/>
          </rPr>
          <t>リレー(種目)：
種目を選択してください</t>
        </r>
      </text>
    </comment>
    <comment ref="U65" authorId="0" shapeId="0" xr:uid="{899384D7-F62B-4374-9E99-3D611DAAF1F7}">
      <text>
        <r>
          <rPr>
            <b/>
            <sz val="9"/>
            <color indexed="81"/>
            <rFont val="MS P ゴシック"/>
            <family val="3"/>
            <charset val="128"/>
          </rPr>
          <t>リレー(Ｐ)：
チーム内でプログラムに掲載する順番を1～6で選択してください</t>
        </r>
      </text>
    </comment>
    <comment ref="E66" authorId="0" shapeId="0" xr:uid="{1ECA3383-45CD-4259-B7EA-B83DDE1F8AF0}">
      <text>
        <r>
          <rPr>
            <b/>
            <sz val="9"/>
            <color indexed="81"/>
            <rFont val="MS P ゴシック"/>
            <family val="3"/>
            <charset val="128"/>
          </rPr>
          <t>姓ﾌﾘｶﾞﾅ：
式の答が間違えなら直接入力してください</t>
        </r>
      </text>
    </comment>
    <comment ref="F66" authorId="0" shapeId="0" xr:uid="{54699B19-FDFE-4EFF-A3E2-4271BF31F066}">
      <text>
        <r>
          <rPr>
            <b/>
            <sz val="9"/>
            <color indexed="81"/>
            <rFont val="MS P ゴシック"/>
            <family val="3"/>
            <charset val="128"/>
          </rPr>
          <t>名ﾌﾘｶﾞﾅ：
式の答が間違えなら直接入力してください</t>
        </r>
      </text>
    </comment>
    <comment ref="G66" authorId="0" shapeId="0" xr:uid="{9DAFC99F-05F9-4720-B89A-4FA7AC8AAAC7}">
      <text>
        <r>
          <rPr>
            <b/>
            <sz val="9"/>
            <color indexed="81"/>
            <rFont val="MS P ゴシック"/>
            <family val="3"/>
            <charset val="128"/>
          </rPr>
          <t>学年
一般は空欄、
高校生以下は選択してください</t>
        </r>
      </text>
    </comment>
    <comment ref="H66" authorId="0" shapeId="0" xr:uid="{F7D20FCA-E17D-4B35-9238-9CD4731D014C}">
      <text>
        <r>
          <rPr>
            <b/>
            <sz val="9"/>
            <color indexed="81"/>
            <rFont val="MS P ゴシック"/>
            <family val="3"/>
            <charset val="128"/>
          </rPr>
          <t>生年月日(西暦年)：西暦で生まれた年(4桁)を入力してください</t>
        </r>
      </text>
    </comment>
    <comment ref="I66" authorId="0" shapeId="0" xr:uid="{C33312CF-1C92-4651-A663-39AE86F3E36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6" authorId="0" shapeId="0" xr:uid="{7FFFB25B-9E83-451E-BE85-477839233408}">
      <text>
        <r>
          <rPr>
            <b/>
            <sz val="9"/>
            <color indexed="81"/>
            <rFont val="MS P ゴシック"/>
            <family val="3"/>
            <charset val="128"/>
          </rPr>
          <t>生年月日(日)：
生まれた日を入力してください</t>
        </r>
      </text>
    </comment>
    <comment ref="K66" authorId="0" shapeId="0" xr:uid="{B56EAC49-56CA-4EAA-AC82-D49E6ADCDCCD}">
      <text>
        <r>
          <rPr>
            <b/>
            <sz val="9"/>
            <color indexed="81"/>
            <rFont val="MS P ゴシック"/>
            <family val="3"/>
            <charset val="128"/>
          </rPr>
          <t>出場種目(個人１)：
種目を選択してください</t>
        </r>
      </text>
    </comment>
    <comment ref="L66" authorId="0" shapeId="0" xr:uid="{99D2E125-D634-49D4-9C33-77B0CA1D5E64}">
      <text>
        <r>
          <rPr>
            <b/>
            <sz val="9"/>
            <color indexed="81"/>
            <rFont val="MS P ゴシック"/>
            <family val="3"/>
            <charset val="128"/>
          </rPr>
          <t>ベスト記録
トラック：分
の値を入力してください</t>
        </r>
      </text>
    </comment>
    <comment ref="M66" authorId="0" shapeId="0" xr:uid="{38A2EE82-87E5-406C-A4D0-B9B03F1706C6}">
      <text>
        <r>
          <rPr>
            <b/>
            <sz val="9"/>
            <color indexed="81"/>
            <rFont val="MS P ゴシック"/>
            <family val="3"/>
            <charset val="128"/>
          </rPr>
          <t>ベスト記録
トラック：秒
フィールド：m
の値を入力してください(2桁表示)</t>
        </r>
      </text>
    </comment>
    <comment ref="N66" authorId="0" shapeId="0" xr:uid="{6CF5E2A3-AB97-488B-8FC0-12D5723EC60B}">
      <text>
        <r>
          <rPr>
            <b/>
            <sz val="9"/>
            <color indexed="81"/>
            <rFont val="MS P ゴシック"/>
            <family val="3"/>
            <charset val="128"/>
          </rPr>
          <t>ベスト記録
トラック：1/100秒
フィールド：㎝
の値を入力してください(2桁表示)</t>
        </r>
      </text>
    </comment>
    <comment ref="O66" authorId="0" shapeId="0" xr:uid="{56B238E2-4D46-44EC-9967-E37EB67600BA}">
      <text>
        <r>
          <rPr>
            <b/>
            <sz val="9"/>
            <color indexed="81"/>
            <rFont val="MS P ゴシック"/>
            <family val="3"/>
            <charset val="128"/>
          </rPr>
          <t>出場種目(個人２)：
種目を選択してください</t>
        </r>
      </text>
    </comment>
    <comment ref="P66" authorId="0" shapeId="0" xr:uid="{08F15B56-F58B-4D33-B390-5489E8C2AF22}">
      <text>
        <r>
          <rPr>
            <b/>
            <sz val="9"/>
            <color indexed="81"/>
            <rFont val="MS P ゴシック"/>
            <family val="3"/>
            <charset val="128"/>
          </rPr>
          <t>ベスト記録
トラック：分
の値を入力してください</t>
        </r>
      </text>
    </comment>
    <comment ref="Q66" authorId="0" shapeId="0" xr:uid="{230D522F-1244-4E10-9AD3-7BD9CB5A08A4}">
      <text>
        <r>
          <rPr>
            <b/>
            <sz val="9"/>
            <color indexed="81"/>
            <rFont val="MS P ゴシック"/>
            <family val="3"/>
            <charset val="128"/>
          </rPr>
          <t>ベスト記録
トラック：秒
フィールド：m
の値を入力してください(2桁表示)</t>
        </r>
      </text>
    </comment>
    <comment ref="R66" authorId="0" shapeId="0" xr:uid="{9C3AE08F-5540-4FEE-9EA7-D4DC95ECB5EA}">
      <text>
        <r>
          <rPr>
            <b/>
            <sz val="9"/>
            <color indexed="81"/>
            <rFont val="MS P ゴシック"/>
            <family val="3"/>
            <charset val="128"/>
          </rPr>
          <t>ベスト記録
トラック：1/100秒
フィールド：㎝
の値を入力してください(2桁表示)</t>
        </r>
      </text>
    </comment>
    <comment ref="S66" authorId="0" shapeId="0" xr:uid="{D913A439-6611-42FF-BD38-AA2DB5A2FE6D}">
      <text>
        <r>
          <rPr>
            <b/>
            <sz val="9"/>
            <color indexed="81"/>
            <rFont val="MS P ゴシック"/>
            <family val="3"/>
            <charset val="128"/>
          </rPr>
          <t>リレー(チーム名)：
チームに名前を付けてください。団体名の場合には記号を付記してください</t>
        </r>
      </text>
    </comment>
    <comment ref="T66" authorId="0" shapeId="0" xr:uid="{139889B6-4F6C-4717-9138-51818B23843C}">
      <text>
        <r>
          <rPr>
            <b/>
            <sz val="9"/>
            <color indexed="81"/>
            <rFont val="MS P ゴシック"/>
            <family val="3"/>
            <charset val="128"/>
          </rPr>
          <t>リレー(種目)：
種目を選択してください</t>
        </r>
      </text>
    </comment>
    <comment ref="U66" authorId="0" shapeId="0" xr:uid="{AF79A817-1B9F-472B-B323-692CB598FFC2}">
      <text>
        <r>
          <rPr>
            <b/>
            <sz val="9"/>
            <color indexed="81"/>
            <rFont val="MS P ゴシック"/>
            <family val="3"/>
            <charset val="128"/>
          </rPr>
          <t>リレー(Ｐ)：
チーム内でプログラムに掲載する順番を1～6で選択してください</t>
        </r>
      </text>
    </comment>
    <comment ref="E67" authorId="0" shapeId="0" xr:uid="{2DE76B6F-9459-4D51-8304-8CB0D3528221}">
      <text>
        <r>
          <rPr>
            <b/>
            <sz val="9"/>
            <color indexed="81"/>
            <rFont val="MS P ゴシック"/>
            <family val="3"/>
            <charset val="128"/>
          </rPr>
          <t>姓ﾌﾘｶﾞﾅ：
式の答が間違えなら直接入力してください</t>
        </r>
      </text>
    </comment>
    <comment ref="F67" authorId="0" shapeId="0" xr:uid="{600F295C-097D-4713-8FA3-A62856B5B70F}">
      <text>
        <r>
          <rPr>
            <b/>
            <sz val="9"/>
            <color indexed="81"/>
            <rFont val="MS P ゴシック"/>
            <family val="3"/>
            <charset val="128"/>
          </rPr>
          <t>名ﾌﾘｶﾞﾅ：
式の答が間違えなら直接入力してください</t>
        </r>
      </text>
    </comment>
    <comment ref="G67" authorId="0" shapeId="0" xr:uid="{99E11E34-09EC-446C-8352-2B1AB489C8CA}">
      <text>
        <r>
          <rPr>
            <b/>
            <sz val="9"/>
            <color indexed="81"/>
            <rFont val="MS P ゴシック"/>
            <family val="3"/>
            <charset val="128"/>
          </rPr>
          <t>学年
一般は空欄、
高校生以下は選択してください</t>
        </r>
      </text>
    </comment>
    <comment ref="H67" authorId="0" shapeId="0" xr:uid="{EB6AB568-D7F5-460F-852C-730FA2209BE5}">
      <text>
        <r>
          <rPr>
            <b/>
            <sz val="9"/>
            <color indexed="81"/>
            <rFont val="MS P ゴシック"/>
            <family val="3"/>
            <charset val="128"/>
          </rPr>
          <t>生年月日(西暦年)：西暦で生まれた年(4桁)を入力してください</t>
        </r>
      </text>
    </comment>
    <comment ref="I67" authorId="0" shapeId="0" xr:uid="{A308D8E6-FA72-47E7-B267-086DB5A89F8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7" authorId="0" shapeId="0" xr:uid="{5C4BB03E-BFCD-4BDE-ACED-D6AB3A7E180C}">
      <text>
        <r>
          <rPr>
            <b/>
            <sz val="9"/>
            <color indexed="81"/>
            <rFont val="MS P ゴシック"/>
            <family val="3"/>
            <charset val="128"/>
          </rPr>
          <t>生年月日(日)：
生まれた日を入力してください</t>
        </r>
      </text>
    </comment>
    <comment ref="K67" authorId="0" shapeId="0" xr:uid="{A750DD21-4C1F-47F6-B6FA-4B66EBE8BFBB}">
      <text>
        <r>
          <rPr>
            <b/>
            <sz val="9"/>
            <color indexed="81"/>
            <rFont val="MS P ゴシック"/>
            <family val="3"/>
            <charset val="128"/>
          </rPr>
          <t>出場種目(個人１)：
種目を選択してください</t>
        </r>
      </text>
    </comment>
    <comment ref="L67" authorId="0" shapeId="0" xr:uid="{BE34BD04-AA3C-4CF5-B78B-BEDB8307AD47}">
      <text>
        <r>
          <rPr>
            <b/>
            <sz val="9"/>
            <color indexed="81"/>
            <rFont val="MS P ゴシック"/>
            <family val="3"/>
            <charset val="128"/>
          </rPr>
          <t>ベスト記録
トラック：分
の値を入力してください</t>
        </r>
      </text>
    </comment>
    <comment ref="M67" authorId="0" shapeId="0" xr:uid="{75488373-59ED-444B-856A-D488540C5FD9}">
      <text>
        <r>
          <rPr>
            <b/>
            <sz val="9"/>
            <color indexed="81"/>
            <rFont val="MS P ゴシック"/>
            <family val="3"/>
            <charset val="128"/>
          </rPr>
          <t>ベスト記録
トラック：秒
フィールド：m
の値を入力してください(2桁表示)</t>
        </r>
      </text>
    </comment>
    <comment ref="N67" authorId="0" shapeId="0" xr:uid="{1568B75E-A8A4-4A96-ABD6-CBC4D7773178}">
      <text>
        <r>
          <rPr>
            <b/>
            <sz val="9"/>
            <color indexed="81"/>
            <rFont val="MS P ゴシック"/>
            <family val="3"/>
            <charset val="128"/>
          </rPr>
          <t>ベスト記録
トラック：1/100秒
フィールド：㎝
の値を入力してください(2桁表示)</t>
        </r>
      </text>
    </comment>
    <comment ref="O67" authorId="0" shapeId="0" xr:uid="{5C9CDA86-31C2-44A1-94E6-E3F6C3EB67C1}">
      <text>
        <r>
          <rPr>
            <b/>
            <sz val="9"/>
            <color indexed="81"/>
            <rFont val="MS P ゴシック"/>
            <family val="3"/>
            <charset val="128"/>
          </rPr>
          <t>出場種目(個人２)：
種目を選択してください</t>
        </r>
      </text>
    </comment>
    <comment ref="P67" authorId="0" shapeId="0" xr:uid="{B006FB29-B13A-48A0-A44C-BB7B8CBD128B}">
      <text>
        <r>
          <rPr>
            <b/>
            <sz val="9"/>
            <color indexed="81"/>
            <rFont val="MS P ゴシック"/>
            <family val="3"/>
            <charset val="128"/>
          </rPr>
          <t>ベスト記録
トラック：分
の値を入力してください</t>
        </r>
      </text>
    </comment>
    <comment ref="Q67" authorId="0" shapeId="0" xr:uid="{1C562924-2AC9-463E-A0FD-F44659728AEF}">
      <text>
        <r>
          <rPr>
            <b/>
            <sz val="9"/>
            <color indexed="81"/>
            <rFont val="MS P ゴシック"/>
            <family val="3"/>
            <charset val="128"/>
          </rPr>
          <t>ベスト記録
トラック：秒
フィールド：m
の値を入力してください(2桁表示)</t>
        </r>
      </text>
    </comment>
    <comment ref="R67" authorId="0" shapeId="0" xr:uid="{FCF852CB-982F-47E0-B72A-06ED4B368D42}">
      <text>
        <r>
          <rPr>
            <b/>
            <sz val="9"/>
            <color indexed="81"/>
            <rFont val="MS P ゴシック"/>
            <family val="3"/>
            <charset val="128"/>
          </rPr>
          <t>ベスト記録
トラック：1/100秒
フィールド：㎝
の値を入力してください(2桁表示)</t>
        </r>
      </text>
    </comment>
    <comment ref="S67" authorId="0" shapeId="0" xr:uid="{244BE4AB-F5EE-4D67-A80F-8509EFCD29EF}">
      <text>
        <r>
          <rPr>
            <b/>
            <sz val="9"/>
            <color indexed="81"/>
            <rFont val="MS P ゴシック"/>
            <family val="3"/>
            <charset val="128"/>
          </rPr>
          <t>リレー(チーム名)：
チームに名前を付けてください。団体名の場合には記号を付記してください</t>
        </r>
      </text>
    </comment>
    <comment ref="T67" authorId="0" shapeId="0" xr:uid="{05B879C7-1D09-408D-A72F-571450BAD116}">
      <text>
        <r>
          <rPr>
            <b/>
            <sz val="9"/>
            <color indexed="81"/>
            <rFont val="MS P ゴシック"/>
            <family val="3"/>
            <charset val="128"/>
          </rPr>
          <t>リレー(種目)：
種目を選択してください</t>
        </r>
      </text>
    </comment>
    <comment ref="U67" authorId="0" shapeId="0" xr:uid="{68343C08-DAA9-4F19-872B-FA0BA81E39A9}">
      <text>
        <r>
          <rPr>
            <b/>
            <sz val="9"/>
            <color indexed="81"/>
            <rFont val="MS P ゴシック"/>
            <family val="3"/>
            <charset val="128"/>
          </rPr>
          <t>リレー(Ｐ)：
チーム内でプログラムに掲載する順番を1～6で選択してください</t>
        </r>
      </text>
    </comment>
    <comment ref="E68" authorId="0" shapeId="0" xr:uid="{E3B2B2AC-E433-45B2-B88C-AFEE199F7FDC}">
      <text>
        <r>
          <rPr>
            <b/>
            <sz val="9"/>
            <color indexed="81"/>
            <rFont val="MS P ゴシック"/>
            <family val="3"/>
            <charset val="128"/>
          </rPr>
          <t>姓ﾌﾘｶﾞﾅ：
式の答が間違えなら直接入力してください</t>
        </r>
      </text>
    </comment>
    <comment ref="F68" authorId="0" shapeId="0" xr:uid="{45601BC8-5484-4879-90F4-C847C46B58FF}">
      <text>
        <r>
          <rPr>
            <b/>
            <sz val="9"/>
            <color indexed="81"/>
            <rFont val="MS P ゴシック"/>
            <family val="3"/>
            <charset val="128"/>
          </rPr>
          <t>名ﾌﾘｶﾞﾅ：
式の答が間違えなら直接入力してください</t>
        </r>
      </text>
    </comment>
    <comment ref="G68" authorId="0" shapeId="0" xr:uid="{34CA74B5-A27C-4B61-98DA-CCA4B6FAAE1A}">
      <text>
        <r>
          <rPr>
            <b/>
            <sz val="9"/>
            <color indexed="81"/>
            <rFont val="MS P ゴシック"/>
            <family val="3"/>
            <charset val="128"/>
          </rPr>
          <t>学年
一般は空欄、
高校生以下は選択してください</t>
        </r>
      </text>
    </comment>
    <comment ref="H68" authorId="0" shapeId="0" xr:uid="{3DA74C9E-5D68-4E8A-B6D2-4C9ED511862E}">
      <text>
        <r>
          <rPr>
            <b/>
            <sz val="9"/>
            <color indexed="81"/>
            <rFont val="MS P ゴシック"/>
            <family val="3"/>
            <charset val="128"/>
          </rPr>
          <t>生年月日(西暦年)：西暦で生まれた年(4桁)を入力してください</t>
        </r>
      </text>
    </comment>
    <comment ref="I68" authorId="0" shapeId="0" xr:uid="{074FDF74-4DAA-4406-985C-7CE90F1D356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8" authorId="0" shapeId="0" xr:uid="{FF313097-F413-4751-A3DC-C077ABF3B02D}">
      <text>
        <r>
          <rPr>
            <b/>
            <sz val="9"/>
            <color indexed="81"/>
            <rFont val="MS P ゴシック"/>
            <family val="3"/>
            <charset val="128"/>
          </rPr>
          <t>生年月日(日)：
生まれた日を入力してください</t>
        </r>
      </text>
    </comment>
    <comment ref="K68" authorId="0" shapeId="0" xr:uid="{F2D4E436-8EF3-45EB-974B-67039747AFC5}">
      <text>
        <r>
          <rPr>
            <b/>
            <sz val="9"/>
            <color indexed="81"/>
            <rFont val="MS P ゴシック"/>
            <family val="3"/>
            <charset val="128"/>
          </rPr>
          <t>出場種目(個人１)：
種目を選択してください</t>
        </r>
      </text>
    </comment>
    <comment ref="L68" authorId="0" shapeId="0" xr:uid="{48827E18-F9BB-4D2A-9125-83F5ADE01931}">
      <text>
        <r>
          <rPr>
            <b/>
            <sz val="9"/>
            <color indexed="81"/>
            <rFont val="MS P ゴシック"/>
            <family val="3"/>
            <charset val="128"/>
          </rPr>
          <t>ベスト記録
トラック：分
の値を入力してください</t>
        </r>
      </text>
    </comment>
    <comment ref="M68" authorId="0" shapeId="0" xr:uid="{CDB3DAC2-1000-45E8-AC7E-86F10952FB72}">
      <text>
        <r>
          <rPr>
            <b/>
            <sz val="9"/>
            <color indexed="81"/>
            <rFont val="MS P ゴシック"/>
            <family val="3"/>
            <charset val="128"/>
          </rPr>
          <t>ベスト記録
トラック：秒
フィールド：m
の値を入力してください(2桁表示)</t>
        </r>
      </text>
    </comment>
    <comment ref="N68" authorId="0" shapeId="0" xr:uid="{98D4EDCE-BB5D-4167-932C-A23700DB9583}">
      <text>
        <r>
          <rPr>
            <b/>
            <sz val="9"/>
            <color indexed="81"/>
            <rFont val="MS P ゴシック"/>
            <family val="3"/>
            <charset val="128"/>
          </rPr>
          <t>ベスト記録
トラック：1/100秒
フィールド：㎝
の値を入力してください(2桁表示)</t>
        </r>
      </text>
    </comment>
    <comment ref="O68" authorId="0" shapeId="0" xr:uid="{63390167-EA45-41DE-B7C5-16D20E9BD780}">
      <text>
        <r>
          <rPr>
            <b/>
            <sz val="9"/>
            <color indexed="81"/>
            <rFont val="MS P ゴシック"/>
            <family val="3"/>
            <charset val="128"/>
          </rPr>
          <t>出場種目(個人２)：
種目を選択してください</t>
        </r>
      </text>
    </comment>
    <comment ref="P68" authorId="0" shapeId="0" xr:uid="{6E8C8244-898C-4885-9F74-F3D70C56E55C}">
      <text>
        <r>
          <rPr>
            <b/>
            <sz val="9"/>
            <color indexed="81"/>
            <rFont val="MS P ゴシック"/>
            <family val="3"/>
            <charset val="128"/>
          </rPr>
          <t>ベスト記録
トラック：分
の値を入力してください</t>
        </r>
      </text>
    </comment>
    <comment ref="Q68" authorId="0" shapeId="0" xr:uid="{48D6B15B-EE21-4E0C-B591-355AEE9F5820}">
      <text>
        <r>
          <rPr>
            <b/>
            <sz val="9"/>
            <color indexed="81"/>
            <rFont val="MS P ゴシック"/>
            <family val="3"/>
            <charset val="128"/>
          </rPr>
          <t>ベスト記録
トラック：秒
フィールド：m
の値を入力してください(2桁表示)</t>
        </r>
      </text>
    </comment>
    <comment ref="R68" authorId="0" shapeId="0" xr:uid="{44D757DC-BA1A-4839-BE25-E561D55C92AF}">
      <text>
        <r>
          <rPr>
            <b/>
            <sz val="9"/>
            <color indexed="81"/>
            <rFont val="MS P ゴシック"/>
            <family val="3"/>
            <charset val="128"/>
          </rPr>
          <t>ベスト記録
トラック：1/100秒
フィールド：㎝
の値を入力してください(2桁表示)</t>
        </r>
      </text>
    </comment>
    <comment ref="S68" authorId="0" shapeId="0" xr:uid="{3B731FAD-CE97-4620-8DBD-B17840896441}">
      <text>
        <r>
          <rPr>
            <b/>
            <sz val="9"/>
            <color indexed="81"/>
            <rFont val="MS P ゴシック"/>
            <family val="3"/>
            <charset val="128"/>
          </rPr>
          <t>リレー(チーム名)：
チームに名前を付けてください。団体名の場合には記号を付記してください</t>
        </r>
      </text>
    </comment>
    <comment ref="T68" authorId="0" shapeId="0" xr:uid="{61E9A79C-59C0-44E1-8336-F60ED7830C42}">
      <text>
        <r>
          <rPr>
            <b/>
            <sz val="9"/>
            <color indexed="81"/>
            <rFont val="MS P ゴシック"/>
            <family val="3"/>
            <charset val="128"/>
          </rPr>
          <t>リレー(種目)：
種目を選択してください</t>
        </r>
      </text>
    </comment>
    <comment ref="U68" authorId="0" shapeId="0" xr:uid="{3ADBAE70-A8C5-4DCC-A83F-BCC1A741E13D}">
      <text>
        <r>
          <rPr>
            <b/>
            <sz val="9"/>
            <color indexed="81"/>
            <rFont val="MS P ゴシック"/>
            <family val="3"/>
            <charset val="128"/>
          </rPr>
          <t>リレー(Ｐ)：
チーム内でプログラムに掲載する順番を1～6で選択してください</t>
        </r>
      </text>
    </comment>
    <comment ref="E69" authorId="0" shapeId="0" xr:uid="{18E9C4A3-7793-4C8F-BD19-9C3E27677E3B}">
      <text>
        <r>
          <rPr>
            <b/>
            <sz val="9"/>
            <color indexed="81"/>
            <rFont val="MS P ゴシック"/>
            <family val="3"/>
            <charset val="128"/>
          </rPr>
          <t>姓ﾌﾘｶﾞﾅ：
式の答が間違えなら直接入力してください</t>
        </r>
      </text>
    </comment>
    <comment ref="F69" authorId="0" shapeId="0" xr:uid="{A75F2F6B-0DC8-4529-853E-D4A1C83261D2}">
      <text>
        <r>
          <rPr>
            <b/>
            <sz val="9"/>
            <color indexed="81"/>
            <rFont val="MS P ゴシック"/>
            <family val="3"/>
            <charset val="128"/>
          </rPr>
          <t>名ﾌﾘｶﾞﾅ：
式の答が間違えなら直接入力してください</t>
        </r>
      </text>
    </comment>
    <comment ref="G69" authorId="0" shapeId="0" xr:uid="{120019D4-B161-4D75-A97D-D96FB0E765E9}">
      <text>
        <r>
          <rPr>
            <b/>
            <sz val="9"/>
            <color indexed="81"/>
            <rFont val="MS P ゴシック"/>
            <family val="3"/>
            <charset val="128"/>
          </rPr>
          <t>学年
一般は空欄、
高校生以下は選択してください</t>
        </r>
      </text>
    </comment>
    <comment ref="H69" authorId="0" shapeId="0" xr:uid="{C46048F2-5034-44FD-8678-5ADED498672F}">
      <text>
        <r>
          <rPr>
            <b/>
            <sz val="9"/>
            <color indexed="81"/>
            <rFont val="MS P ゴシック"/>
            <family val="3"/>
            <charset val="128"/>
          </rPr>
          <t>生年月日(西暦年)：西暦で生まれた年(4桁)を入力してください</t>
        </r>
      </text>
    </comment>
    <comment ref="I69" authorId="0" shapeId="0" xr:uid="{54C6B253-51A2-4E37-AFB9-558A324780D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9" authorId="0" shapeId="0" xr:uid="{3CBDFD9E-E8D1-4F68-857F-522DD8D4BFEB}">
      <text>
        <r>
          <rPr>
            <b/>
            <sz val="9"/>
            <color indexed="81"/>
            <rFont val="MS P ゴシック"/>
            <family val="3"/>
            <charset val="128"/>
          </rPr>
          <t>生年月日(日)：
生まれた日を入力してください</t>
        </r>
      </text>
    </comment>
    <comment ref="K69" authorId="0" shapeId="0" xr:uid="{C4C3A734-B4F0-46BA-AC7B-A6E879D7E5CA}">
      <text>
        <r>
          <rPr>
            <b/>
            <sz val="9"/>
            <color indexed="81"/>
            <rFont val="MS P ゴシック"/>
            <family val="3"/>
            <charset val="128"/>
          </rPr>
          <t>出場種目(個人１)：
種目を選択してください</t>
        </r>
      </text>
    </comment>
    <comment ref="L69" authorId="0" shapeId="0" xr:uid="{B00F91AB-84FC-4338-A265-0D211BA69131}">
      <text>
        <r>
          <rPr>
            <b/>
            <sz val="9"/>
            <color indexed="81"/>
            <rFont val="MS P ゴシック"/>
            <family val="3"/>
            <charset val="128"/>
          </rPr>
          <t>ベスト記録
トラック：分
の値を入力してください</t>
        </r>
      </text>
    </comment>
    <comment ref="M69" authorId="0" shapeId="0" xr:uid="{7ECCED02-7CE0-4649-AD71-B113D2F4F22E}">
      <text>
        <r>
          <rPr>
            <b/>
            <sz val="9"/>
            <color indexed="81"/>
            <rFont val="MS P ゴシック"/>
            <family val="3"/>
            <charset val="128"/>
          </rPr>
          <t>ベスト記録
トラック：秒
フィールド：m
の値を入力してください(2桁表示)</t>
        </r>
      </text>
    </comment>
    <comment ref="N69" authorId="0" shapeId="0" xr:uid="{F950CA78-E7CE-4257-945A-7D46CCD844EC}">
      <text>
        <r>
          <rPr>
            <b/>
            <sz val="9"/>
            <color indexed="81"/>
            <rFont val="MS P ゴシック"/>
            <family val="3"/>
            <charset val="128"/>
          </rPr>
          <t>ベスト記録
トラック：1/100秒
フィールド：㎝
の値を入力してください(2桁表示)</t>
        </r>
      </text>
    </comment>
    <comment ref="O69" authorId="0" shapeId="0" xr:uid="{449B03EB-8DE1-4BA5-B12C-BBCAA73FF99F}">
      <text>
        <r>
          <rPr>
            <b/>
            <sz val="9"/>
            <color indexed="81"/>
            <rFont val="MS P ゴシック"/>
            <family val="3"/>
            <charset val="128"/>
          </rPr>
          <t>出場種目(個人２)：
種目を選択してください</t>
        </r>
      </text>
    </comment>
    <comment ref="P69" authorId="0" shapeId="0" xr:uid="{D876E7E9-73EC-46EE-9D33-06471C97BF8B}">
      <text>
        <r>
          <rPr>
            <b/>
            <sz val="9"/>
            <color indexed="81"/>
            <rFont val="MS P ゴシック"/>
            <family val="3"/>
            <charset val="128"/>
          </rPr>
          <t>ベスト記録
トラック：分
の値を入力してください</t>
        </r>
      </text>
    </comment>
    <comment ref="Q69" authorId="0" shapeId="0" xr:uid="{24B405DE-DECF-4801-8253-59A7026FACC2}">
      <text>
        <r>
          <rPr>
            <b/>
            <sz val="9"/>
            <color indexed="81"/>
            <rFont val="MS P ゴシック"/>
            <family val="3"/>
            <charset val="128"/>
          </rPr>
          <t>ベスト記録
トラック：秒
フィールド：m
の値を入力してください(2桁表示)</t>
        </r>
      </text>
    </comment>
    <comment ref="R69" authorId="0" shapeId="0" xr:uid="{1151F4B4-8BD3-46F0-B073-0F7B3476485B}">
      <text>
        <r>
          <rPr>
            <b/>
            <sz val="9"/>
            <color indexed="81"/>
            <rFont val="MS P ゴシック"/>
            <family val="3"/>
            <charset val="128"/>
          </rPr>
          <t>ベスト記録
トラック：1/100秒
フィールド：㎝
の値を入力してください(2桁表示)</t>
        </r>
      </text>
    </comment>
    <comment ref="S69" authorId="0" shapeId="0" xr:uid="{A13DB897-53FA-4E6B-8E5C-38F5ADC56E4D}">
      <text>
        <r>
          <rPr>
            <b/>
            <sz val="9"/>
            <color indexed="81"/>
            <rFont val="MS P ゴシック"/>
            <family val="3"/>
            <charset val="128"/>
          </rPr>
          <t>リレー(チーム名)：
チームに名前を付けてください。団体名の場合には記号を付記してください</t>
        </r>
      </text>
    </comment>
    <comment ref="T69" authorId="0" shapeId="0" xr:uid="{E4FF2B62-0C38-4C3B-B11B-F34AD0003F17}">
      <text>
        <r>
          <rPr>
            <b/>
            <sz val="9"/>
            <color indexed="81"/>
            <rFont val="MS P ゴシック"/>
            <family val="3"/>
            <charset val="128"/>
          </rPr>
          <t>リレー(種目)：
種目を選択してください</t>
        </r>
      </text>
    </comment>
    <comment ref="U69" authorId="0" shapeId="0" xr:uid="{3026A93A-043B-4659-A2C7-9737CF97F64C}">
      <text>
        <r>
          <rPr>
            <b/>
            <sz val="9"/>
            <color indexed="81"/>
            <rFont val="MS P ゴシック"/>
            <family val="3"/>
            <charset val="128"/>
          </rPr>
          <t>リレー(Ｐ)：
チーム内でプログラムに掲載する順番を1～6で選択してください</t>
        </r>
      </text>
    </comment>
    <comment ref="E70" authorId="0" shapeId="0" xr:uid="{DB191D08-5579-44F0-A134-04712077A8D4}">
      <text>
        <r>
          <rPr>
            <b/>
            <sz val="9"/>
            <color indexed="81"/>
            <rFont val="MS P ゴシック"/>
            <family val="3"/>
            <charset val="128"/>
          </rPr>
          <t>姓ﾌﾘｶﾞﾅ：
式の答が間違えなら直接入力してください</t>
        </r>
      </text>
    </comment>
    <comment ref="F70" authorId="0" shapeId="0" xr:uid="{AA0FF5E3-13D0-4926-AFE9-49BE6B7B51C7}">
      <text>
        <r>
          <rPr>
            <b/>
            <sz val="9"/>
            <color indexed="81"/>
            <rFont val="MS P ゴシック"/>
            <family val="3"/>
            <charset val="128"/>
          </rPr>
          <t>名ﾌﾘｶﾞﾅ：
式の答が間違えなら直接入力してください</t>
        </r>
      </text>
    </comment>
    <comment ref="G70" authorId="0" shapeId="0" xr:uid="{88924E4F-D38B-447E-87A3-A1EEF481B18D}">
      <text>
        <r>
          <rPr>
            <b/>
            <sz val="9"/>
            <color indexed="81"/>
            <rFont val="MS P ゴシック"/>
            <family val="3"/>
            <charset val="128"/>
          </rPr>
          <t>学年
一般は空欄、
高校生以下は選択してください</t>
        </r>
      </text>
    </comment>
    <comment ref="H70" authorId="0" shapeId="0" xr:uid="{17E161A8-61D7-4FFF-9C3E-E2F129130735}">
      <text>
        <r>
          <rPr>
            <b/>
            <sz val="9"/>
            <color indexed="81"/>
            <rFont val="MS P ゴシック"/>
            <family val="3"/>
            <charset val="128"/>
          </rPr>
          <t>生年月日(西暦年)：西暦で生まれた年(4桁)を入力してください</t>
        </r>
      </text>
    </comment>
    <comment ref="I70" authorId="0" shapeId="0" xr:uid="{14DF8DDA-D342-487F-9568-E969F60ED91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0" authorId="0" shapeId="0" xr:uid="{E26B12CF-B9C0-457C-8778-3B22C48C1813}">
      <text>
        <r>
          <rPr>
            <b/>
            <sz val="9"/>
            <color indexed="81"/>
            <rFont val="MS P ゴシック"/>
            <family val="3"/>
            <charset val="128"/>
          </rPr>
          <t>生年月日(日)：
生まれた日を入力してください</t>
        </r>
      </text>
    </comment>
    <comment ref="K70" authorId="0" shapeId="0" xr:uid="{1D2397D6-02D6-4524-A4F2-591AE0976CC6}">
      <text>
        <r>
          <rPr>
            <b/>
            <sz val="9"/>
            <color indexed="81"/>
            <rFont val="MS P ゴシック"/>
            <family val="3"/>
            <charset val="128"/>
          </rPr>
          <t>出場種目(個人１)：
種目を選択してください</t>
        </r>
      </text>
    </comment>
    <comment ref="L70" authorId="0" shapeId="0" xr:uid="{8D8A2930-8BF5-4DB3-B91A-1F6734171806}">
      <text>
        <r>
          <rPr>
            <b/>
            <sz val="9"/>
            <color indexed="81"/>
            <rFont val="MS P ゴシック"/>
            <family val="3"/>
            <charset val="128"/>
          </rPr>
          <t>ベスト記録
トラック：分
の値を入力してください</t>
        </r>
      </text>
    </comment>
    <comment ref="M70" authorId="0" shapeId="0" xr:uid="{089A028C-0DE1-4BB2-82E7-18AEAEE415CC}">
      <text>
        <r>
          <rPr>
            <b/>
            <sz val="9"/>
            <color indexed="81"/>
            <rFont val="MS P ゴシック"/>
            <family val="3"/>
            <charset val="128"/>
          </rPr>
          <t>ベスト記録
トラック：秒
フィールド：m
の値を入力してください(2桁表示)</t>
        </r>
      </text>
    </comment>
    <comment ref="N70" authorId="0" shapeId="0" xr:uid="{63180A84-9DA9-446D-A795-133F23B879FD}">
      <text>
        <r>
          <rPr>
            <b/>
            <sz val="9"/>
            <color indexed="81"/>
            <rFont val="MS P ゴシック"/>
            <family val="3"/>
            <charset val="128"/>
          </rPr>
          <t>ベスト記録
トラック：1/100秒
フィールド：㎝
の値を入力してください(2桁表示)</t>
        </r>
      </text>
    </comment>
    <comment ref="O70" authorId="0" shapeId="0" xr:uid="{883E2D53-FEF6-4B18-849A-075884419083}">
      <text>
        <r>
          <rPr>
            <b/>
            <sz val="9"/>
            <color indexed="81"/>
            <rFont val="MS P ゴシック"/>
            <family val="3"/>
            <charset val="128"/>
          </rPr>
          <t>出場種目(個人２)：
種目を選択してください</t>
        </r>
      </text>
    </comment>
    <comment ref="P70" authorId="0" shapeId="0" xr:uid="{56267280-47C0-4B33-A241-46D8E36F6F96}">
      <text>
        <r>
          <rPr>
            <b/>
            <sz val="9"/>
            <color indexed="81"/>
            <rFont val="MS P ゴシック"/>
            <family val="3"/>
            <charset val="128"/>
          </rPr>
          <t>ベスト記録
トラック：分
の値を入力してください</t>
        </r>
      </text>
    </comment>
    <comment ref="Q70" authorId="0" shapeId="0" xr:uid="{BD8985BF-7688-4019-919D-BC998BAAAD8A}">
      <text>
        <r>
          <rPr>
            <b/>
            <sz val="9"/>
            <color indexed="81"/>
            <rFont val="MS P ゴシック"/>
            <family val="3"/>
            <charset val="128"/>
          </rPr>
          <t>ベスト記録
トラック：秒
フィールド：m
の値を入力してください(2桁表示)</t>
        </r>
      </text>
    </comment>
    <comment ref="R70" authorId="0" shapeId="0" xr:uid="{5270DC18-78CF-49A3-A0F6-917DA38883FA}">
      <text>
        <r>
          <rPr>
            <b/>
            <sz val="9"/>
            <color indexed="81"/>
            <rFont val="MS P ゴシック"/>
            <family val="3"/>
            <charset val="128"/>
          </rPr>
          <t>ベスト記録
トラック：1/100秒
フィールド：㎝
の値を入力してください(2桁表示)</t>
        </r>
      </text>
    </comment>
    <comment ref="S70" authorId="0" shapeId="0" xr:uid="{BC531E72-39A4-41D7-9BC9-436810F9D591}">
      <text>
        <r>
          <rPr>
            <b/>
            <sz val="9"/>
            <color indexed="81"/>
            <rFont val="MS P ゴシック"/>
            <family val="3"/>
            <charset val="128"/>
          </rPr>
          <t>リレー(チーム名)：
チームに名前を付けてください。団体名の場合には記号を付記してください</t>
        </r>
      </text>
    </comment>
    <comment ref="T70" authorId="0" shapeId="0" xr:uid="{44506180-9392-4EC5-A493-42EEC887AA89}">
      <text>
        <r>
          <rPr>
            <b/>
            <sz val="9"/>
            <color indexed="81"/>
            <rFont val="MS P ゴシック"/>
            <family val="3"/>
            <charset val="128"/>
          </rPr>
          <t>リレー(種目)：
種目を選択してください</t>
        </r>
      </text>
    </comment>
    <comment ref="U70" authorId="0" shapeId="0" xr:uid="{2AB9DBEC-AA92-4AA0-9A51-400BA9B7DAB8}">
      <text>
        <r>
          <rPr>
            <b/>
            <sz val="9"/>
            <color indexed="81"/>
            <rFont val="MS P ゴシック"/>
            <family val="3"/>
            <charset val="128"/>
          </rPr>
          <t>リレー(Ｐ)：
チーム内でプログラムに掲載する順番を1～6で選択してください</t>
        </r>
      </text>
    </comment>
    <comment ref="E71" authorId="0" shapeId="0" xr:uid="{C13BAFA2-C935-469F-A931-53DA7D246929}">
      <text>
        <r>
          <rPr>
            <b/>
            <sz val="9"/>
            <color indexed="81"/>
            <rFont val="MS P ゴシック"/>
            <family val="3"/>
            <charset val="128"/>
          </rPr>
          <t>姓ﾌﾘｶﾞﾅ：
式の答が間違えなら直接入力してください</t>
        </r>
      </text>
    </comment>
    <comment ref="F71" authorId="0" shapeId="0" xr:uid="{BA63C9F9-1B39-4CAC-944F-A16C019093AF}">
      <text>
        <r>
          <rPr>
            <b/>
            <sz val="9"/>
            <color indexed="81"/>
            <rFont val="MS P ゴシック"/>
            <family val="3"/>
            <charset val="128"/>
          </rPr>
          <t>名ﾌﾘｶﾞﾅ：
式の答が間違えなら直接入力してください</t>
        </r>
      </text>
    </comment>
    <comment ref="G71" authorId="0" shapeId="0" xr:uid="{C2B976F4-CD97-4DEC-BE7E-33186FD4FBBB}">
      <text>
        <r>
          <rPr>
            <b/>
            <sz val="9"/>
            <color indexed="81"/>
            <rFont val="MS P ゴシック"/>
            <family val="3"/>
            <charset val="128"/>
          </rPr>
          <t>学年
一般は空欄、
高校生以下は選択してください</t>
        </r>
      </text>
    </comment>
    <comment ref="H71" authorId="0" shapeId="0" xr:uid="{47084E26-964B-434F-81E1-A05BEF821383}">
      <text>
        <r>
          <rPr>
            <b/>
            <sz val="9"/>
            <color indexed="81"/>
            <rFont val="MS P ゴシック"/>
            <family val="3"/>
            <charset val="128"/>
          </rPr>
          <t>生年月日(西暦年)：西暦で生まれた年(4桁)を入力してください</t>
        </r>
      </text>
    </comment>
    <comment ref="I71" authorId="0" shapeId="0" xr:uid="{8FED5298-FDCE-4551-AEB4-22CD0B2CA97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1" authorId="0" shapeId="0" xr:uid="{E6666B7F-81A6-46DE-BAD6-BE79E9A478BF}">
      <text>
        <r>
          <rPr>
            <b/>
            <sz val="9"/>
            <color indexed="81"/>
            <rFont val="MS P ゴシック"/>
            <family val="3"/>
            <charset val="128"/>
          </rPr>
          <t>生年月日(日)：
生まれた日を入力してください</t>
        </r>
      </text>
    </comment>
    <comment ref="K71" authorId="0" shapeId="0" xr:uid="{3FC00253-4191-493B-8FFC-A37F4B45BBD9}">
      <text>
        <r>
          <rPr>
            <b/>
            <sz val="9"/>
            <color indexed="81"/>
            <rFont val="MS P ゴシック"/>
            <family val="3"/>
            <charset val="128"/>
          </rPr>
          <t>出場種目(個人１)：
種目を選択してください</t>
        </r>
      </text>
    </comment>
    <comment ref="L71" authorId="0" shapeId="0" xr:uid="{3F6F0EC9-5055-4CDB-8391-616C6F5D6F11}">
      <text>
        <r>
          <rPr>
            <b/>
            <sz val="9"/>
            <color indexed="81"/>
            <rFont val="MS P ゴシック"/>
            <family val="3"/>
            <charset val="128"/>
          </rPr>
          <t>ベスト記録
トラック：分
の値を入力してください</t>
        </r>
      </text>
    </comment>
    <comment ref="M71" authorId="0" shapeId="0" xr:uid="{25E05EB1-139E-4FA9-A03E-10B1F3E98752}">
      <text>
        <r>
          <rPr>
            <b/>
            <sz val="9"/>
            <color indexed="81"/>
            <rFont val="MS P ゴシック"/>
            <family val="3"/>
            <charset val="128"/>
          </rPr>
          <t>ベスト記録
トラック：秒
フィールド：m
の値を入力してください(2桁表示)</t>
        </r>
      </text>
    </comment>
    <comment ref="N71" authorId="0" shapeId="0" xr:uid="{39F7D3A8-5AA4-436A-BD1F-967910C3DEA1}">
      <text>
        <r>
          <rPr>
            <b/>
            <sz val="9"/>
            <color indexed="81"/>
            <rFont val="MS P ゴシック"/>
            <family val="3"/>
            <charset val="128"/>
          </rPr>
          <t>ベスト記録
トラック：1/100秒
フィールド：㎝
の値を入力してください(2桁表示)</t>
        </r>
      </text>
    </comment>
    <comment ref="O71" authorId="0" shapeId="0" xr:uid="{52F6ADAD-F35B-4F0B-8CEA-FE8AB0576AA5}">
      <text>
        <r>
          <rPr>
            <b/>
            <sz val="9"/>
            <color indexed="81"/>
            <rFont val="MS P ゴシック"/>
            <family val="3"/>
            <charset val="128"/>
          </rPr>
          <t>出場種目(個人２)：
種目を選択してください</t>
        </r>
      </text>
    </comment>
    <comment ref="P71" authorId="0" shapeId="0" xr:uid="{8C379132-B772-47BA-8F7C-617CB31463FF}">
      <text>
        <r>
          <rPr>
            <b/>
            <sz val="9"/>
            <color indexed="81"/>
            <rFont val="MS P ゴシック"/>
            <family val="3"/>
            <charset val="128"/>
          </rPr>
          <t>ベスト記録
トラック：分
の値を入力してください</t>
        </r>
      </text>
    </comment>
    <comment ref="Q71" authorId="0" shapeId="0" xr:uid="{61CF2D8A-5EE1-4E07-BC8C-7DE50E6CBF69}">
      <text>
        <r>
          <rPr>
            <b/>
            <sz val="9"/>
            <color indexed="81"/>
            <rFont val="MS P ゴシック"/>
            <family val="3"/>
            <charset val="128"/>
          </rPr>
          <t>ベスト記録
トラック：秒
フィールド：m
の値を入力してください(2桁表示)</t>
        </r>
      </text>
    </comment>
    <comment ref="R71" authorId="0" shapeId="0" xr:uid="{CA34B6D6-1C04-4C7A-9C38-978400BDBF2D}">
      <text>
        <r>
          <rPr>
            <b/>
            <sz val="9"/>
            <color indexed="81"/>
            <rFont val="MS P ゴシック"/>
            <family val="3"/>
            <charset val="128"/>
          </rPr>
          <t>ベスト記録
トラック：1/100秒
フィールド：㎝
の値を入力してください(2桁表示)</t>
        </r>
      </text>
    </comment>
    <comment ref="S71" authorId="0" shapeId="0" xr:uid="{5C6F454F-9478-4776-97B6-82D1375C05C0}">
      <text>
        <r>
          <rPr>
            <b/>
            <sz val="9"/>
            <color indexed="81"/>
            <rFont val="MS P ゴシック"/>
            <family val="3"/>
            <charset val="128"/>
          </rPr>
          <t>リレー(チーム名)：
チームに名前を付けてください。団体名の場合には記号を付記してください</t>
        </r>
      </text>
    </comment>
    <comment ref="T71" authorId="0" shapeId="0" xr:uid="{ED9E018A-0648-4138-814C-D9840DFBE285}">
      <text>
        <r>
          <rPr>
            <b/>
            <sz val="9"/>
            <color indexed="81"/>
            <rFont val="MS P ゴシック"/>
            <family val="3"/>
            <charset val="128"/>
          </rPr>
          <t>リレー(種目)：
種目を選択してください</t>
        </r>
      </text>
    </comment>
    <comment ref="U71" authorId="0" shapeId="0" xr:uid="{C99C8FD5-4559-4502-A161-C5C78BDFCF5D}">
      <text>
        <r>
          <rPr>
            <b/>
            <sz val="9"/>
            <color indexed="81"/>
            <rFont val="MS P ゴシック"/>
            <family val="3"/>
            <charset val="128"/>
          </rPr>
          <t>リレー(Ｐ)：
チーム内でプログラムに掲載する順番を1～6で選択してください</t>
        </r>
      </text>
    </comment>
    <comment ref="E72" authorId="0" shapeId="0" xr:uid="{8715CE5D-A235-42C5-AE56-429F44E8D4BD}">
      <text>
        <r>
          <rPr>
            <b/>
            <sz val="9"/>
            <color indexed="81"/>
            <rFont val="MS P ゴシック"/>
            <family val="3"/>
            <charset val="128"/>
          </rPr>
          <t>姓ﾌﾘｶﾞﾅ：
式の答が間違えなら直接入力してください</t>
        </r>
      </text>
    </comment>
    <comment ref="F72" authorId="0" shapeId="0" xr:uid="{4CB6467E-7921-4D93-BB12-5707DC4CDC33}">
      <text>
        <r>
          <rPr>
            <b/>
            <sz val="9"/>
            <color indexed="81"/>
            <rFont val="MS P ゴシック"/>
            <family val="3"/>
            <charset val="128"/>
          </rPr>
          <t>名ﾌﾘｶﾞﾅ：
式の答が間違えなら直接入力してください</t>
        </r>
      </text>
    </comment>
    <comment ref="G72" authorId="0" shapeId="0" xr:uid="{C7C89D78-D9CA-4620-A7F2-4B4285EED89E}">
      <text>
        <r>
          <rPr>
            <b/>
            <sz val="9"/>
            <color indexed="81"/>
            <rFont val="MS P ゴシック"/>
            <family val="3"/>
            <charset val="128"/>
          </rPr>
          <t>学年
一般は空欄、
高校生以下は選択してください</t>
        </r>
      </text>
    </comment>
    <comment ref="H72" authorId="0" shapeId="0" xr:uid="{6002DD35-E6EB-4262-8A11-D221ED4B6508}">
      <text>
        <r>
          <rPr>
            <b/>
            <sz val="9"/>
            <color indexed="81"/>
            <rFont val="MS P ゴシック"/>
            <family val="3"/>
            <charset val="128"/>
          </rPr>
          <t>生年月日(西暦年)：西暦で生まれた年(4桁)を入力してください</t>
        </r>
      </text>
    </comment>
    <comment ref="I72" authorId="0" shapeId="0" xr:uid="{A1675A60-F1E9-457C-B272-618DF43CEBB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2" authorId="0" shapeId="0" xr:uid="{90EB8098-6AA1-4266-9DFF-42A518F9300D}">
      <text>
        <r>
          <rPr>
            <b/>
            <sz val="9"/>
            <color indexed="81"/>
            <rFont val="MS P ゴシック"/>
            <family val="3"/>
            <charset val="128"/>
          </rPr>
          <t>生年月日(日)：
生まれた日を入力してください</t>
        </r>
      </text>
    </comment>
    <comment ref="K72" authorId="0" shapeId="0" xr:uid="{3D988797-8DBB-4568-907C-80D0B5B6D290}">
      <text>
        <r>
          <rPr>
            <b/>
            <sz val="9"/>
            <color indexed="81"/>
            <rFont val="MS P ゴシック"/>
            <family val="3"/>
            <charset val="128"/>
          </rPr>
          <t>出場種目(個人１)：
種目を選択してください</t>
        </r>
      </text>
    </comment>
    <comment ref="L72" authorId="0" shapeId="0" xr:uid="{B88F30DB-7F46-4FF1-98A0-8E064F34E8BA}">
      <text>
        <r>
          <rPr>
            <b/>
            <sz val="9"/>
            <color indexed="81"/>
            <rFont val="MS P ゴシック"/>
            <family val="3"/>
            <charset val="128"/>
          </rPr>
          <t>ベスト記録
トラック：分
の値を入力してください</t>
        </r>
      </text>
    </comment>
    <comment ref="M72" authorId="0" shapeId="0" xr:uid="{1D6623AB-90FC-4A61-A6CE-6376D271A163}">
      <text>
        <r>
          <rPr>
            <b/>
            <sz val="9"/>
            <color indexed="81"/>
            <rFont val="MS P ゴシック"/>
            <family val="3"/>
            <charset val="128"/>
          </rPr>
          <t>ベスト記録
トラック：秒
フィールド：m
の値を入力してください(2桁表示)</t>
        </r>
      </text>
    </comment>
    <comment ref="N72" authorId="0" shapeId="0" xr:uid="{5595A64C-B762-4031-8419-F4ED7E295032}">
      <text>
        <r>
          <rPr>
            <b/>
            <sz val="9"/>
            <color indexed="81"/>
            <rFont val="MS P ゴシック"/>
            <family val="3"/>
            <charset val="128"/>
          </rPr>
          <t>ベスト記録
トラック：1/100秒
フィールド：㎝
の値を入力してください(2桁表示)</t>
        </r>
      </text>
    </comment>
    <comment ref="O72" authorId="0" shapeId="0" xr:uid="{EDCB649C-4204-46CC-9D4C-B70BDC39FED6}">
      <text>
        <r>
          <rPr>
            <b/>
            <sz val="9"/>
            <color indexed="81"/>
            <rFont val="MS P ゴシック"/>
            <family val="3"/>
            <charset val="128"/>
          </rPr>
          <t>出場種目(個人２)：
種目を選択してください</t>
        </r>
      </text>
    </comment>
    <comment ref="P72" authorId="0" shapeId="0" xr:uid="{F28F6695-DE3F-4870-B0ED-B4D20BE2217C}">
      <text>
        <r>
          <rPr>
            <b/>
            <sz val="9"/>
            <color indexed="81"/>
            <rFont val="MS P ゴシック"/>
            <family val="3"/>
            <charset val="128"/>
          </rPr>
          <t>ベスト記録
トラック：分
の値を入力してください</t>
        </r>
      </text>
    </comment>
    <comment ref="Q72" authorId="0" shapeId="0" xr:uid="{78973897-4464-4E7E-820E-2E5D0E3B98E5}">
      <text>
        <r>
          <rPr>
            <b/>
            <sz val="9"/>
            <color indexed="81"/>
            <rFont val="MS P ゴシック"/>
            <family val="3"/>
            <charset val="128"/>
          </rPr>
          <t>ベスト記録
トラック：秒
フィールド：m
の値を入力してください(2桁表示)</t>
        </r>
      </text>
    </comment>
    <comment ref="R72" authorId="0" shapeId="0" xr:uid="{61E6B607-231C-4AAE-9F66-7A32EA07DA48}">
      <text>
        <r>
          <rPr>
            <b/>
            <sz val="9"/>
            <color indexed="81"/>
            <rFont val="MS P ゴシック"/>
            <family val="3"/>
            <charset val="128"/>
          </rPr>
          <t>ベスト記録
トラック：1/100秒
フィールド：㎝
の値を入力してください(2桁表示)</t>
        </r>
      </text>
    </comment>
    <comment ref="S72" authorId="0" shapeId="0" xr:uid="{0E600A53-3AC4-4B7E-8B09-439392E3D2AA}">
      <text>
        <r>
          <rPr>
            <b/>
            <sz val="9"/>
            <color indexed="81"/>
            <rFont val="MS P ゴシック"/>
            <family val="3"/>
            <charset val="128"/>
          </rPr>
          <t>リレー(チーム名)：
チームに名前を付けてください。団体名の場合には記号を付記してください</t>
        </r>
      </text>
    </comment>
    <comment ref="T72" authorId="0" shapeId="0" xr:uid="{00AA995D-0F84-4DC8-9A74-1D8F90CFFE8C}">
      <text>
        <r>
          <rPr>
            <b/>
            <sz val="9"/>
            <color indexed="81"/>
            <rFont val="MS P ゴシック"/>
            <family val="3"/>
            <charset val="128"/>
          </rPr>
          <t>リレー(種目)：
種目を選択してください</t>
        </r>
      </text>
    </comment>
    <comment ref="U72" authorId="0" shapeId="0" xr:uid="{28149F8F-5615-4FE4-BA8C-1204B7003268}">
      <text>
        <r>
          <rPr>
            <b/>
            <sz val="9"/>
            <color indexed="81"/>
            <rFont val="MS P ゴシック"/>
            <family val="3"/>
            <charset val="128"/>
          </rPr>
          <t>リレー(Ｐ)：
チーム内でプログラムに掲載する順番を1～6で選択してください</t>
        </r>
      </text>
    </comment>
    <comment ref="E73" authorId="0" shapeId="0" xr:uid="{D8622942-B612-4D5C-937C-2F5B24B8D771}">
      <text>
        <r>
          <rPr>
            <b/>
            <sz val="9"/>
            <color indexed="81"/>
            <rFont val="MS P ゴシック"/>
            <family val="3"/>
            <charset val="128"/>
          </rPr>
          <t>姓ﾌﾘｶﾞﾅ：
式の答が間違えなら直接入力してください</t>
        </r>
      </text>
    </comment>
    <comment ref="F73" authorId="0" shapeId="0" xr:uid="{948C34BC-457C-4014-91B0-67C2D8CADC9F}">
      <text>
        <r>
          <rPr>
            <b/>
            <sz val="9"/>
            <color indexed="81"/>
            <rFont val="MS P ゴシック"/>
            <family val="3"/>
            <charset val="128"/>
          </rPr>
          <t>名ﾌﾘｶﾞﾅ：
式の答が間違えなら直接入力してください</t>
        </r>
      </text>
    </comment>
    <comment ref="G73" authorId="0" shapeId="0" xr:uid="{D4E087A7-7CC8-4DE9-BA51-36CDC4E43933}">
      <text>
        <r>
          <rPr>
            <b/>
            <sz val="9"/>
            <color indexed="81"/>
            <rFont val="MS P ゴシック"/>
            <family val="3"/>
            <charset val="128"/>
          </rPr>
          <t>学年
一般は空欄、
高校生以下は選択してください</t>
        </r>
      </text>
    </comment>
    <comment ref="H73" authorId="0" shapeId="0" xr:uid="{1AD52B16-9334-4160-A49F-FDCE4A1BCD7F}">
      <text>
        <r>
          <rPr>
            <b/>
            <sz val="9"/>
            <color indexed="81"/>
            <rFont val="MS P ゴシック"/>
            <family val="3"/>
            <charset val="128"/>
          </rPr>
          <t>生年月日(西暦年)：西暦で生まれた年(4桁)を入力してください</t>
        </r>
      </text>
    </comment>
    <comment ref="I73" authorId="0" shapeId="0" xr:uid="{9121444F-F423-4AE7-9B6B-FC5448592D5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3" authorId="0" shapeId="0" xr:uid="{A456CAF5-978C-42D3-B308-E3DA866FEFFD}">
      <text>
        <r>
          <rPr>
            <b/>
            <sz val="9"/>
            <color indexed="81"/>
            <rFont val="MS P ゴシック"/>
            <family val="3"/>
            <charset val="128"/>
          </rPr>
          <t>生年月日(日)：
生まれた日を入力してください</t>
        </r>
      </text>
    </comment>
    <comment ref="K73" authorId="0" shapeId="0" xr:uid="{10D6BAF3-8D0D-4677-B3E0-5257677C6D1E}">
      <text>
        <r>
          <rPr>
            <b/>
            <sz val="9"/>
            <color indexed="81"/>
            <rFont val="MS P ゴシック"/>
            <family val="3"/>
            <charset val="128"/>
          </rPr>
          <t>出場種目(個人１)：
種目を選択してください</t>
        </r>
      </text>
    </comment>
    <comment ref="L73" authorId="0" shapeId="0" xr:uid="{7F420E6C-F753-4DC6-BF54-B166C0A86CCF}">
      <text>
        <r>
          <rPr>
            <b/>
            <sz val="9"/>
            <color indexed="81"/>
            <rFont val="MS P ゴシック"/>
            <family val="3"/>
            <charset val="128"/>
          </rPr>
          <t>ベスト記録
トラック：分
の値を入力してください</t>
        </r>
      </text>
    </comment>
    <comment ref="M73" authorId="0" shapeId="0" xr:uid="{CC0954D0-7B41-43DE-9447-4276F5A51B0A}">
      <text>
        <r>
          <rPr>
            <b/>
            <sz val="9"/>
            <color indexed="81"/>
            <rFont val="MS P ゴシック"/>
            <family val="3"/>
            <charset val="128"/>
          </rPr>
          <t>ベスト記録
トラック：秒
フィールド：m
の値を入力してください(2桁表示)</t>
        </r>
      </text>
    </comment>
    <comment ref="N73" authorId="0" shapeId="0" xr:uid="{1AC3F244-0A9C-4BF1-9402-8F6EC333BB9A}">
      <text>
        <r>
          <rPr>
            <b/>
            <sz val="9"/>
            <color indexed="81"/>
            <rFont val="MS P ゴシック"/>
            <family val="3"/>
            <charset val="128"/>
          </rPr>
          <t>ベスト記録
トラック：1/100秒
フィールド：㎝
の値を入力してください(2桁表示)</t>
        </r>
      </text>
    </comment>
    <comment ref="O73" authorId="0" shapeId="0" xr:uid="{6EC8F89F-9BB7-4A31-ADB1-6138A8450167}">
      <text>
        <r>
          <rPr>
            <b/>
            <sz val="9"/>
            <color indexed="81"/>
            <rFont val="MS P ゴシック"/>
            <family val="3"/>
            <charset val="128"/>
          </rPr>
          <t>出場種目(個人２)：
種目を選択してください</t>
        </r>
      </text>
    </comment>
    <comment ref="P73" authorId="0" shapeId="0" xr:uid="{515DCD2A-ED10-48E0-B6A5-E4FBE16075AF}">
      <text>
        <r>
          <rPr>
            <b/>
            <sz val="9"/>
            <color indexed="81"/>
            <rFont val="MS P ゴシック"/>
            <family val="3"/>
            <charset val="128"/>
          </rPr>
          <t>ベスト記録
トラック：分
の値を入力してください</t>
        </r>
      </text>
    </comment>
    <comment ref="Q73" authorId="0" shapeId="0" xr:uid="{86C1AB10-781A-4B5E-BD52-8F619744E6E3}">
      <text>
        <r>
          <rPr>
            <b/>
            <sz val="9"/>
            <color indexed="81"/>
            <rFont val="MS P ゴシック"/>
            <family val="3"/>
            <charset val="128"/>
          </rPr>
          <t>ベスト記録
トラック：秒
フィールド：m
の値を入力してください(2桁表示)</t>
        </r>
      </text>
    </comment>
    <comment ref="R73" authorId="0" shapeId="0" xr:uid="{D94B1239-3EDF-41E3-9220-D1118AD74541}">
      <text>
        <r>
          <rPr>
            <b/>
            <sz val="9"/>
            <color indexed="81"/>
            <rFont val="MS P ゴシック"/>
            <family val="3"/>
            <charset val="128"/>
          </rPr>
          <t>ベスト記録
トラック：1/100秒
フィールド：㎝
の値を入力してください(2桁表示)</t>
        </r>
      </text>
    </comment>
    <comment ref="S73" authorId="0" shapeId="0" xr:uid="{E69C65BC-6766-400E-97C9-717EDC371652}">
      <text>
        <r>
          <rPr>
            <b/>
            <sz val="9"/>
            <color indexed="81"/>
            <rFont val="MS P ゴシック"/>
            <family val="3"/>
            <charset val="128"/>
          </rPr>
          <t>リレー(チーム名)：
チームに名前を付けてください。団体名の場合には記号を付記してください</t>
        </r>
      </text>
    </comment>
    <comment ref="T73" authorId="0" shapeId="0" xr:uid="{577CDD8F-54D1-424D-96B8-9E0E2AC0B1B1}">
      <text>
        <r>
          <rPr>
            <b/>
            <sz val="9"/>
            <color indexed="81"/>
            <rFont val="MS P ゴシック"/>
            <family val="3"/>
            <charset val="128"/>
          </rPr>
          <t>リレー(種目)：
種目を選択してください</t>
        </r>
      </text>
    </comment>
    <comment ref="U73" authorId="0" shapeId="0" xr:uid="{448E05EB-DF6C-4BF3-A1CD-80370F91F2D9}">
      <text>
        <r>
          <rPr>
            <b/>
            <sz val="9"/>
            <color indexed="81"/>
            <rFont val="MS P ゴシック"/>
            <family val="3"/>
            <charset val="128"/>
          </rPr>
          <t>リレー(Ｐ)：
チーム内でプログラムに掲載する順番を1～6で選択してください</t>
        </r>
      </text>
    </comment>
    <comment ref="E74" authorId="0" shapeId="0" xr:uid="{A4532ED6-6006-4403-B043-B1BE0BF931B8}">
      <text>
        <r>
          <rPr>
            <b/>
            <sz val="9"/>
            <color indexed="81"/>
            <rFont val="MS P ゴシック"/>
            <family val="3"/>
            <charset val="128"/>
          </rPr>
          <t>姓ﾌﾘｶﾞﾅ：
式の答が間違えなら直接入力してください</t>
        </r>
      </text>
    </comment>
    <comment ref="F74" authorId="0" shapeId="0" xr:uid="{0EEE4841-AFC7-42D1-B77C-53EEFDA2B1C8}">
      <text>
        <r>
          <rPr>
            <b/>
            <sz val="9"/>
            <color indexed="81"/>
            <rFont val="MS P ゴシック"/>
            <family val="3"/>
            <charset val="128"/>
          </rPr>
          <t>名ﾌﾘｶﾞﾅ：
式の答が間違えなら直接入力してください</t>
        </r>
      </text>
    </comment>
    <comment ref="G74" authorId="0" shapeId="0" xr:uid="{2D640703-F939-4E89-95B5-C304BB395569}">
      <text>
        <r>
          <rPr>
            <b/>
            <sz val="9"/>
            <color indexed="81"/>
            <rFont val="MS P ゴシック"/>
            <family val="3"/>
            <charset val="128"/>
          </rPr>
          <t>学年
一般は空欄、
高校生以下は選択してください</t>
        </r>
      </text>
    </comment>
    <comment ref="H74" authorId="0" shapeId="0" xr:uid="{B5F1340F-DEBE-4AD5-BAFB-202DB4F029EB}">
      <text>
        <r>
          <rPr>
            <b/>
            <sz val="9"/>
            <color indexed="81"/>
            <rFont val="MS P ゴシック"/>
            <family val="3"/>
            <charset val="128"/>
          </rPr>
          <t>生年月日(西暦年)：西暦で生まれた年(4桁)を入力してください</t>
        </r>
      </text>
    </comment>
    <comment ref="I74" authorId="0" shapeId="0" xr:uid="{12B19793-1230-45CA-BBA8-559634E9887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4" authorId="0" shapeId="0" xr:uid="{21FC9D77-0445-4906-B580-3ACA8055DAF5}">
      <text>
        <r>
          <rPr>
            <b/>
            <sz val="9"/>
            <color indexed="81"/>
            <rFont val="MS P ゴシック"/>
            <family val="3"/>
            <charset val="128"/>
          </rPr>
          <t>生年月日(日)：
生まれた日を入力してください</t>
        </r>
      </text>
    </comment>
    <comment ref="K74" authorId="0" shapeId="0" xr:uid="{9746D95E-6F8C-45AF-A3A6-C5F4ACDACEFF}">
      <text>
        <r>
          <rPr>
            <b/>
            <sz val="9"/>
            <color indexed="81"/>
            <rFont val="MS P ゴシック"/>
            <family val="3"/>
            <charset val="128"/>
          </rPr>
          <t>出場種目(個人１)：
種目を選択してください</t>
        </r>
      </text>
    </comment>
    <comment ref="L74" authorId="0" shapeId="0" xr:uid="{92162103-C702-4D18-A540-4083FA5155D1}">
      <text>
        <r>
          <rPr>
            <b/>
            <sz val="9"/>
            <color indexed="81"/>
            <rFont val="MS P ゴシック"/>
            <family val="3"/>
            <charset val="128"/>
          </rPr>
          <t>ベスト記録
トラック：分
の値を入力してください</t>
        </r>
      </text>
    </comment>
    <comment ref="M74" authorId="0" shapeId="0" xr:uid="{C9D864FD-D12D-4F68-8308-1941D8312B8C}">
      <text>
        <r>
          <rPr>
            <b/>
            <sz val="9"/>
            <color indexed="81"/>
            <rFont val="MS P ゴシック"/>
            <family val="3"/>
            <charset val="128"/>
          </rPr>
          <t>ベスト記録
トラック：秒
フィールド：m
の値を入力してください(2桁表示)</t>
        </r>
      </text>
    </comment>
    <comment ref="N74" authorId="0" shapeId="0" xr:uid="{95531AEE-FA7F-4C9F-B3B5-CEB0BF673B64}">
      <text>
        <r>
          <rPr>
            <b/>
            <sz val="9"/>
            <color indexed="81"/>
            <rFont val="MS P ゴシック"/>
            <family val="3"/>
            <charset val="128"/>
          </rPr>
          <t>ベスト記録
トラック：1/100秒
フィールド：㎝
の値を入力してください(2桁表示)</t>
        </r>
      </text>
    </comment>
    <comment ref="O74" authorId="0" shapeId="0" xr:uid="{D5FB9ECE-7C6D-45F1-B532-50A9B744DC05}">
      <text>
        <r>
          <rPr>
            <b/>
            <sz val="9"/>
            <color indexed="81"/>
            <rFont val="MS P ゴシック"/>
            <family val="3"/>
            <charset val="128"/>
          </rPr>
          <t>出場種目(個人２)：
種目を選択してください</t>
        </r>
      </text>
    </comment>
    <comment ref="P74" authorId="0" shapeId="0" xr:uid="{D876F427-2CB9-4331-8307-F2607FA588A0}">
      <text>
        <r>
          <rPr>
            <b/>
            <sz val="9"/>
            <color indexed="81"/>
            <rFont val="MS P ゴシック"/>
            <family val="3"/>
            <charset val="128"/>
          </rPr>
          <t>ベスト記録
トラック：分
の値を入力してください</t>
        </r>
      </text>
    </comment>
    <comment ref="Q74" authorId="0" shapeId="0" xr:uid="{4310AE3A-1D07-4A38-A0F6-894E61EA1C00}">
      <text>
        <r>
          <rPr>
            <b/>
            <sz val="9"/>
            <color indexed="81"/>
            <rFont val="MS P ゴシック"/>
            <family val="3"/>
            <charset val="128"/>
          </rPr>
          <t>ベスト記録
トラック：秒
フィールド：m
の値を入力してください(2桁表示)</t>
        </r>
      </text>
    </comment>
    <comment ref="R74" authorId="0" shapeId="0" xr:uid="{A7F7680B-6F1B-4974-8174-0C3EDA63B7CA}">
      <text>
        <r>
          <rPr>
            <b/>
            <sz val="9"/>
            <color indexed="81"/>
            <rFont val="MS P ゴシック"/>
            <family val="3"/>
            <charset val="128"/>
          </rPr>
          <t>ベスト記録
トラック：1/100秒
フィールド：㎝
の値を入力してください(2桁表示)</t>
        </r>
      </text>
    </comment>
    <comment ref="S74" authorId="0" shapeId="0" xr:uid="{15AE11EE-496E-411C-92F8-DAA32601F82E}">
      <text>
        <r>
          <rPr>
            <b/>
            <sz val="9"/>
            <color indexed="81"/>
            <rFont val="MS P ゴシック"/>
            <family val="3"/>
            <charset val="128"/>
          </rPr>
          <t>リレー(チーム名)：
チームに名前を付けてください。団体名の場合には記号を付記してください</t>
        </r>
      </text>
    </comment>
    <comment ref="T74" authorId="0" shapeId="0" xr:uid="{770CFF69-8EB7-4571-89E6-BF72DB19A0C8}">
      <text>
        <r>
          <rPr>
            <b/>
            <sz val="9"/>
            <color indexed="81"/>
            <rFont val="MS P ゴシック"/>
            <family val="3"/>
            <charset val="128"/>
          </rPr>
          <t>リレー(種目)：
種目を選択してください</t>
        </r>
      </text>
    </comment>
    <comment ref="U74" authorId="0" shapeId="0" xr:uid="{37D2568B-C7AB-4C58-B71D-361F54619B79}">
      <text>
        <r>
          <rPr>
            <b/>
            <sz val="9"/>
            <color indexed="81"/>
            <rFont val="MS P ゴシック"/>
            <family val="3"/>
            <charset val="128"/>
          </rPr>
          <t>リレー(Ｐ)：
チーム内でプログラムに掲載する順番を1～6で選択してください</t>
        </r>
      </text>
    </comment>
    <comment ref="E75" authorId="0" shapeId="0" xr:uid="{8EC388C1-32ED-47D9-BE9D-F6EC4A3A6472}">
      <text>
        <r>
          <rPr>
            <b/>
            <sz val="9"/>
            <color indexed="81"/>
            <rFont val="MS P ゴシック"/>
            <family val="3"/>
            <charset val="128"/>
          </rPr>
          <t>姓ﾌﾘｶﾞﾅ：
式の答が間違えなら直接入力してください</t>
        </r>
      </text>
    </comment>
    <comment ref="F75" authorId="0" shapeId="0" xr:uid="{1560D483-EAC8-443E-9F15-DCD04C052859}">
      <text>
        <r>
          <rPr>
            <b/>
            <sz val="9"/>
            <color indexed="81"/>
            <rFont val="MS P ゴシック"/>
            <family val="3"/>
            <charset val="128"/>
          </rPr>
          <t>名ﾌﾘｶﾞﾅ：
式の答が間違えなら直接入力してください</t>
        </r>
      </text>
    </comment>
    <comment ref="G75" authorId="0" shapeId="0" xr:uid="{133F9BF2-C549-42D8-8FFA-09FE5D0239D5}">
      <text>
        <r>
          <rPr>
            <b/>
            <sz val="9"/>
            <color indexed="81"/>
            <rFont val="MS P ゴシック"/>
            <family val="3"/>
            <charset val="128"/>
          </rPr>
          <t>学年
一般は空欄、
高校生以下は選択してください</t>
        </r>
      </text>
    </comment>
    <comment ref="H75" authorId="0" shapeId="0" xr:uid="{F8B9564C-2E15-4C63-B31D-8C1137E28989}">
      <text>
        <r>
          <rPr>
            <b/>
            <sz val="9"/>
            <color indexed="81"/>
            <rFont val="MS P ゴシック"/>
            <family val="3"/>
            <charset val="128"/>
          </rPr>
          <t>生年月日(西暦年)：西暦で生まれた年(4桁)を入力してください</t>
        </r>
      </text>
    </comment>
    <comment ref="I75" authorId="0" shapeId="0" xr:uid="{03DC03D6-A113-43AF-BA84-2DD8C2D0224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5" authorId="0" shapeId="0" xr:uid="{986555AE-2748-4DA0-841F-8132F11533F1}">
      <text>
        <r>
          <rPr>
            <b/>
            <sz val="9"/>
            <color indexed="81"/>
            <rFont val="MS P ゴシック"/>
            <family val="3"/>
            <charset val="128"/>
          </rPr>
          <t>生年月日(日)：
生まれた日を入力してください</t>
        </r>
      </text>
    </comment>
    <comment ref="K75" authorId="0" shapeId="0" xr:uid="{1F53EC65-98AB-4BE5-B671-3DF5DAD3153F}">
      <text>
        <r>
          <rPr>
            <b/>
            <sz val="9"/>
            <color indexed="81"/>
            <rFont val="MS P ゴシック"/>
            <family val="3"/>
            <charset val="128"/>
          </rPr>
          <t>出場種目(個人１)：
種目を選択してください</t>
        </r>
      </text>
    </comment>
    <comment ref="L75" authorId="0" shapeId="0" xr:uid="{15113D37-EEEF-4DAA-8817-8191DAD71247}">
      <text>
        <r>
          <rPr>
            <b/>
            <sz val="9"/>
            <color indexed="81"/>
            <rFont val="MS P ゴシック"/>
            <family val="3"/>
            <charset val="128"/>
          </rPr>
          <t>ベスト記録
トラック：分
の値を入力してください</t>
        </r>
      </text>
    </comment>
    <comment ref="M75" authorId="0" shapeId="0" xr:uid="{461282E9-60CF-4D83-8D42-7D153A72395E}">
      <text>
        <r>
          <rPr>
            <b/>
            <sz val="9"/>
            <color indexed="81"/>
            <rFont val="MS P ゴシック"/>
            <family val="3"/>
            <charset val="128"/>
          </rPr>
          <t>ベスト記録
トラック：秒
フィールド：m
の値を入力してください(2桁表示)</t>
        </r>
      </text>
    </comment>
    <comment ref="N75" authorId="0" shapeId="0" xr:uid="{FCA88C24-6012-4CD5-80A7-F9C7AFC1AAB2}">
      <text>
        <r>
          <rPr>
            <b/>
            <sz val="9"/>
            <color indexed="81"/>
            <rFont val="MS P ゴシック"/>
            <family val="3"/>
            <charset val="128"/>
          </rPr>
          <t>ベスト記録
トラック：1/100秒
フィールド：㎝
の値を入力してください(2桁表示)</t>
        </r>
      </text>
    </comment>
    <comment ref="O75" authorId="0" shapeId="0" xr:uid="{125D64C8-1153-4F00-8CAF-F21894CFEBA6}">
      <text>
        <r>
          <rPr>
            <b/>
            <sz val="9"/>
            <color indexed="81"/>
            <rFont val="MS P ゴシック"/>
            <family val="3"/>
            <charset val="128"/>
          </rPr>
          <t>出場種目(個人２)：
種目を選択してください</t>
        </r>
      </text>
    </comment>
    <comment ref="P75" authorId="0" shapeId="0" xr:uid="{1E1B694A-502E-4553-ABFF-380892579714}">
      <text>
        <r>
          <rPr>
            <b/>
            <sz val="9"/>
            <color indexed="81"/>
            <rFont val="MS P ゴシック"/>
            <family val="3"/>
            <charset val="128"/>
          </rPr>
          <t>ベスト記録
トラック：分
の値を入力してください</t>
        </r>
      </text>
    </comment>
    <comment ref="Q75" authorId="0" shapeId="0" xr:uid="{4E81B96E-7B76-4E7C-8ED2-18C3DAA684AA}">
      <text>
        <r>
          <rPr>
            <b/>
            <sz val="9"/>
            <color indexed="81"/>
            <rFont val="MS P ゴシック"/>
            <family val="3"/>
            <charset val="128"/>
          </rPr>
          <t>ベスト記録
トラック：秒
フィールド：m
の値を入力してください(2桁表示)</t>
        </r>
      </text>
    </comment>
    <comment ref="R75" authorId="0" shapeId="0" xr:uid="{37C5043F-89D5-4D7F-9E93-464BA852032E}">
      <text>
        <r>
          <rPr>
            <b/>
            <sz val="9"/>
            <color indexed="81"/>
            <rFont val="MS P ゴシック"/>
            <family val="3"/>
            <charset val="128"/>
          </rPr>
          <t>ベスト記録
トラック：1/100秒
フィールド：㎝
の値を入力してください(2桁表示)</t>
        </r>
      </text>
    </comment>
    <comment ref="S75" authorId="0" shapeId="0" xr:uid="{A3370AF6-7BC5-474E-A644-67F9D668D692}">
      <text>
        <r>
          <rPr>
            <b/>
            <sz val="9"/>
            <color indexed="81"/>
            <rFont val="MS P ゴシック"/>
            <family val="3"/>
            <charset val="128"/>
          </rPr>
          <t>リレー(チーム名)：
チームに名前を付けてください。団体名の場合には記号を付記してください</t>
        </r>
      </text>
    </comment>
    <comment ref="T75" authorId="0" shapeId="0" xr:uid="{CB1D9EBC-0124-48DF-BA8C-86035D12D02B}">
      <text>
        <r>
          <rPr>
            <b/>
            <sz val="9"/>
            <color indexed="81"/>
            <rFont val="MS P ゴシック"/>
            <family val="3"/>
            <charset val="128"/>
          </rPr>
          <t>リレー(種目)：
種目を選択してください</t>
        </r>
      </text>
    </comment>
    <comment ref="U75" authorId="0" shapeId="0" xr:uid="{03F9EC08-A0C0-4CAD-84AA-8CD4E5B192EB}">
      <text>
        <r>
          <rPr>
            <b/>
            <sz val="9"/>
            <color indexed="81"/>
            <rFont val="MS P ゴシック"/>
            <family val="3"/>
            <charset val="128"/>
          </rPr>
          <t>リレー(Ｐ)：
チーム内でプログラムに掲載する順番を1～6で選択してください</t>
        </r>
      </text>
    </comment>
    <comment ref="E76" authorId="0" shapeId="0" xr:uid="{5CAA3118-C939-47CF-8CF1-CDABB5E074C7}">
      <text>
        <r>
          <rPr>
            <b/>
            <sz val="9"/>
            <color indexed="81"/>
            <rFont val="MS P ゴシック"/>
            <family val="3"/>
            <charset val="128"/>
          </rPr>
          <t>姓ﾌﾘｶﾞﾅ：
式の答が間違えなら直接入力してください</t>
        </r>
      </text>
    </comment>
    <comment ref="F76" authorId="0" shapeId="0" xr:uid="{7E47CB43-076B-4C8F-89D9-0CFA74173A2B}">
      <text>
        <r>
          <rPr>
            <b/>
            <sz val="9"/>
            <color indexed="81"/>
            <rFont val="MS P ゴシック"/>
            <family val="3"/>
            <charset val="128"/>
          </rPr>
          <t>名ﾌﾘｶﾞﾅ：
式の答が間違えなら直接入力してください</t>
        </r>
      </text>
    </comment>
    <comment ref="G76" authorId="0" shapeId="0" xr:uid="{EA225E79-4118-4EA7-A469-CD954AC7A448}">
      <text>
        <r>
          <rPr>
            <b/>
            <sz val="9"/>
            <color indexed="81"/>
            <rFont val="MS P ゴシック"/>
            <family val="3"/>
            <charset val="128"/>
          </rPr>
          <t>学年
一般は空欄、
高校生以下は選択してください</t>
        </r>
      </text>
    </comment>
    <comment ref="H76" authorId="0" shapeId="0" xr:uid="{ACC24B17-7F92-4A84-80FC-30A237C7758B}">
      <text>
        <r>
          <rPr>
            <b/>
            <sz val="9"/>
            <color indexed="81"/>
            <rFont val="MS P ゴシック"/>
            <family val="3"/>
            <charset val="128"/>
          </rPr>
          <t>生年月日(西暦年)：西暦で生まれた年(4桁)を入力してください</t>
        </r>
      </text>
    </comment>
    <comment ref="I76" authorId="0" shapeId="0" xr:uid="{E9CC2B78-B86F-4690-9660-D9E4A5A477D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6" authorId="0" shapeId="0" xr:uid="{D792C424-42EE-4804-B64F-120CFB4C5588}">
      <text>
        <r>
          <rPr>
            <b/>
            <sz val="9"/>
            <color indexed="81"/>
            <rFont val="MS P ゴシック"/>
            <family val="3"/>
            <charset val="128"/>
          </rPr>
          <t>生年月日(日)：
生まれた日を入力してください</t>
        </r>
      </text>
    </comment>
    <comment ref="K76" authorId="0" shapeId="0" xr:uid="{1AC3C5CF-5563-4442-A328-B9EFB9A08867}">
      <text>
        <r>
          <rPr>
            <b/>
            <sz val="9"/>
            <color indexed="81"/>
            <rFont val="MS P ゴシック"/>
            <family val="3"/>
            <charset val="128"/>
          </rPr>
          <t>出場種目(個人１)：
種目を選択してください</t>
        </r>
      </text>
    </comment>
    <comment ref="L76" authorId="0" shapeId="0" xr:uid="{EDA06899-EEEF-4C8C-B43A-7C1A199AF033}">
      <text>
        <r>
          <rPr>
            <b/>
            <sz val="9"/>
            <color indexed="81"/>
            <rFont val="MS P ゴシック"/>
            <family val="3"/>
            <charset val="128"/>
          </rPr>
          <t>ベスト記録
トラック：分
の値を入力してください</t>
        </r>
      </text>
    </comment>
    <comment ref="M76" authorId="0" shapeId="0" xr:uid="{12335577-8C5B-4080-BF4E-148B6B028059}">
      <text>
        <r>
          <rPr>
            <b/>
            <sz val="9"/>
            <color indexed="81"/>
            <rFont val="MS P ゴシック"/>
            <family val="3"/>
            <charset val="128"/>
          </rPr>
          <t>ベスト記録
トラック：秒
フィールド：m
の値を入力してください(2桁表示)</t>
        </r>
      </text>
    </comment>
    <comment ref="N76" authorId="0" shapeId="0" xr:uid="{9C286646-3263-4E42-8B85-8F6D1E77F417}">
      <text>
        <r>
          <rPr>
            <b/>
            <sz val="9"/>
            <color indexed="81"/>
            <rFont val="MS P ゴシック"/>
            <family val="3"/>
            <charset val="128"/>
          </rPr>
          <t>ベスト記録
トラック：1/100秒
フィールド：㎝
の値を入力してください(2桁表示)</t>
        </r>
      </text>
    </comment>
    <comment ref="O76" authorId="0" shapeId="0" xr:uid="{ECB5895D-D6D6-4235-AD3B-8B19215FF0C6}">
      <text>
        <r>
          <rPr>
            <b/>
            <sz val="9"/>
            <color indexed="81"/>
            <rFont val="MS P ゴシック"/>
            <family val="3"/>
            <charset val="128"/>
          </rPr>
          <t>出場種目(個人２)：
種目を選択してください</t>
        </r>
      </text>
    </comment>
    <comment ref="P76" authorId="0" shapeId="0" xr:uid="{B669AB7B-6306-4A4C-B30F-E1A02ECE747C}">
      <text>
        <r>
          <rPr>
            <b/>
            <sz val="9"/>
            <color indexed="81"/>
            <rFont val="MS P ゴシック"/>
            <family val="3"/>
            <charset val="128"/>
          </rPr>
          <t>ベスト記録
トラック：分
の値を入力してください</t>
        </r>
      </text>
    </comment>
    <comment ref="Q76" authorId="0" shapeId="0" xr:uid="{77701862-0BF7-4462-A495-9263D9399195}">
      <text>
        <r>
          <rPr>
            <b/>
            <sz val="9"/>
            <color indexed="81"/>
            <rFont val="MS P ゴシック"/>
            <family val="3"/>
            <charset val="128"/>
          </rPr>
          <t>ベスト記録
トラック：秒
フィールド：m
の値を入力してください(2桁表示)</t>
        </r>
      </text>
    </comment>
    <comment ref="R76" authorId="0" shapeId="0" xr:uid="{7936A8D1-4238-42E6-9667-32E6ED3C9637}">
      <text>
        <r>
          <rPr>
            <b/>
            <sz val="9"/>
            <color indexed="81"/>
            <rFont val="MS P ゴシック"/>
            <family val="3"/>
            <charset val="128"/>
          </rPr>
          <t>ベスト記録
トラック：1/100秒
フィールド：㎝
の値を入力してください(2桁表示)</t>
        </r>
      </text>
    </comment>
    <comment ref="S76" authorId="0" shapeId="0" xr:uid="{F5141E92-8E62-4523-B8B0-545BE5443C77}">
      <text>
        <r>
          <rPr>
            <b/>
            <sz val="9"/>
            <color indexed="81"/>
            <rFont val="MS P ゴシック"/>
            <family val="3"/>
            <charset val="128"/>
          </rPr>
          <t>リレー(チーム名)：
チームに名前を付けてください。団体名の場合には記号を付記してください</t>
        </r>
      </text>
    </comment>
    <comment ref="T76" authorId="0" shapeId="0" xr:uid="{BA29A358-3068-44FC-9108-92AF6C46E745}">
      <text>
        <r>
          <rPr>
            <b/>
            <sz val="9"/>
            <color indexed="81"/>
            <rFont val="MS P ゴシック"/>
            <family val="3"/>
            <charset val="128"/>
          </rPr>
          <t>リレー(種目)：
種目を選択してください</t>
        </r>
      </text>
    </comment>
    <comment ref="U76" authorId="0" shapeId="0" xr:uid="{A0B65AAC-B96F-4148-933D-871FB459DF95}">
      <text>
        <r>
          <rPr>
            <b/>
            <sz val="9"/>
            <color indexed="81"/>
            <rFont val="MS P ゴシック"/>
            <family val="3"/>
            <charset val="128"/>
          </rPr>
          <t>リレー(Ｐ)：
チーム内でプログラムに掲載する順番を1～6で選択してください</t>
        </r>
      </text>
    </comment>
    <comment ref="E77" authorId="0" shapeId="0" xr:uid="{6D6F17C1-8C40-4633-B7D3-9DD7701F6D88}">
      <text>
        <r>
          <rPr>
            <b/>
            <sz val="9"/>
            <color indexed="81"/>
            <rFont val="MS P ゴシック"/>
            <family val="3"/>
            <charset val="128"/>
          </rPr>
          <t>姓ﾌﾘｶﾞﾅ：
式の答が間違えなら直接入力してください</t>
        </r>
      </text>
    </comment>
    <comment ref="F77" authorId="0" shapeId="0" xr:uid="{0CD79E89-5282-4684-8B7A-384220CB5758}">
      <text>
        <r>
          <rPr>
            <b/>
            <sz val="9"/>
            <color indexed="81"/>
            <rFont val="MS P ゴシック"/>
            <family val="3"/>
            <charset val="128"/>
          </rPr>
          <t>名ﾌﾘｶﾞﾅ：
式の答が間違えなら直接入力してください</t>
        </r>
      </text>
    </comment>
    <comment ref="G77" authorId="0" shapeId="0" xr:uid="{CE856BF3-7399-4FE5-A124-624D3FD12464}">
      <text>
        <r>
          <rPr>
            <b/>
            <sz val="9"/>
            <color indexed="81"/>
            <rFont val="MS P ゴシック"/>
            <family val="3"/>
            <charset val="128"/>
          </rPr>
          <t>学年
一般は空欄、
高校生以下は選択してください</t>
        </r>
      </text>
    </comment>
    <comment ref="H77" authorId="0" shapeId="0" xr:uid="{CEDB3680-05EA-44AF-BABC-BBE1AD1C704A}">
      <text>
        <r>
          <rPr>
            <b/>
            <sz val="9"/>
            <color indexed="81"/>
            <rFont val="MS P ゴシック"/>
            <family val="3"/>
            <charset val="128"/>
          </rPr>
          <t>生年月日(西暦年)：西暦で生まれた年(4桁)を入力してください</t>
        </r>
      </text>
    </comment>
    <comment ref="I77" authorId="0" shapeId="0" xr:uid="{4254AA34-1886-490D-A33B-5F0AE051533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7" authorId="0" shapeId="0" xr:uid="{6D3B98E5-1B00-4683-A91B-E55578300CED}">
      <text>
        <r>
          <rPr>
            <b/>
            <sz val="9"/>
            <color indexed="81"/>
            <rFont val="MS P ゴシック"/>
            <family val="3"/>
            <charset val="128"/>
          </rPr>
          <t>生年月日(日)：
生まれた日を入力してください</t>
        </r>
      </text>
    </comment>
    <comment ref="K77" authorId="0" shapeId="0" xr:uid="{01BF3A95-756F-4D86-85E7-61674EFCA6B2}">
      <text>
        <r>
          <rPr>
            <b/>
            <sz val="9"/>
            <color indexed="81"/>
            <rFont val="MS P ゴシック"/>
            <family val="3"/>
            <charset val="128"/>
          </rPr>
          <t>出場種目(個人１)：
種目を選択してください</t>
        </r>
      </text>
    </comment>
    <comment ref="L77" authorId="0" shapeId="0" xr:uid="{7F7F8B4E-06C9-40F4-8EEC-BDE6BE747CF2}">
      <text>
        <r>
          <rPr>
            <b/>
            <sz val="9"/>
            <color indexed="81"/>
            <rFont val="MS P ゴシック"/>
            <family val="3"/>
            <charset val="128"/>
          </rPr>
          <t>ベスト記録
トラック：分
の値を入力してください</t>
        </r>
      </text>
    </comment>
    <comment ref="M77" authorId="0" shapeId="0" xr:uid="{CB181B4C-9344-4B16-9E61-248C0D85A4E4}">
      <text>
        <r>
          <rPr>
            <b/>
            <sz val="9"/>
            <color indexed="81"/>
            <rFont val="MS P ゴシック"/>
            <family val="3"/>
            <charset val="128"/>
          </rPr>
          <t>ベスト記録
トラック：秒
フィールド：m
の値を入力してください(2桁表示)</t>
        </r>
      </text>
    </comment>
    <comment ref="N77" authorId="0" shapeId="0" xr:uid="{5FC8148A-327A-475E-A62E-ECFA89BCEC3E}">
      <text>
        <r>
          <rPr>
            <b/>
            <sz val="9"/>
            <color indexed="81"/>
            <rFont val="MS P ゴシック"/>
            <family val="3"/>
            <charset val="128"/>
          </rPr>
          <t>ベスト記録
トラック：1/100秒
フィールド：㎝
の値を入力してください(2桁表示)</t>
        </r>
      </text>
    </comment>
    <comment ref="O77" authorId="0" shapeId="0" xr:uid="{F3D7AB66-D469-4088-825E-CC077A44BD9C}">
      <text>
        <r>
          <rPr>
            <b/>
            <sz val="9"/>
            <color indexed="81"/>
            <rFont val="MS P ゴシック"/>
            <family val="3"/>
            <charset val="128"/>
          </rPr>
          <t>出場種目(個人２)：
種目を選択してください</t>
        </r>
      </text>
    </comment>
    <comment ref="P77" authorId="0" shapeId="0" xr:uid="{6A816EF1-2F5E-4772-B597-90551EE5A162}">
      <text>
        <r>
          <rPr>
            <b/>
            <sz val="9"/>
            <color indexed="81"/>
            <rFont val="MS P ゴシック"/>
            <family val="3"/>
            <charset val="128"/>
          </rPr>
          <t>ベスト記録
トラック：分
の値を入力してください</t>
        </r>
      </text>
    </comment>
    <comment ref="Q77" authorId="0" shapeId="0" xr:uid="{2C5E7289-FEFE-4D29-ABA1-D2CCD9633EDB}">
      <text>
        <r>
          <rPr>
            <b/>
            <sz val="9"/>
            <color indexed="81"/>
            <rFont val="MS P ゴシック"/>
            <family val="3"/>
            <charset val="128"/>
          </rPr>
          <t>ベスト記録
トラック：秒
フィールド：m
の値を入力してください(2桁表示)</t>
        </r>
      </text>
    </comment>
    <comment ref="R77" authorId="0" shapeId="0" xr:uid="{613F42D7-DF8F-43A1-93BF-DF5B45565C34}">
      <text>
        <r>
          <rPr>
            <b/>
            <sz val="9"/>
            <color indexed="81"/>
            <rFont val="MS P ゴシック"/>
            <family val="3"/>
            <charset val="128"/>
          </rPr>
          <t>ベスト記録
トラック：1/100秒
フィールド：㎝
の値を入力してください(2桁表示)</t>
        </r>
      </text>
    </comment>
    <comment ref="S77" authorId="0" shapeId="0" xr:uid="{C351FDAF-D626-4F5E-9C26-2049C1578DE3}">
      <text>
        <r>
          <rPr>
            <b/>
            <sz val="9"/>
            <color indexed="81"/>
            <rFont val="MS P ゴシック"/>
            <family val="3"/>
            <charset val="128"/>
          </rPr>
          <t>リレー(チーム名)：
チームに名前を付けてください。団体名の場合には記号を付記してください</t>
        </r>
      </text>
    </comment>
    <comment ref="T77" authorId="0" shapeId="0" xr:uid="{FC7278DD-F2F0-46DE-BD5C-E61BD810DDC2}">
      <text>
        <r>
          <rPr>
            <b/>
            <sz val="9"/>
            <color indexed="81"/>
            <rFont val="MS P ゴシック"/>
            <family val="3"/>
            <charset val="128"/>
          </rPr>
          <t>リレー(種目)：
種目を選択してください</t>
        </r>
      </text>
    </comment>
    <comment ref="U77" authorId="0" shapeId="0" xr:uid="{865A835D-E684-4D59-AB3B-0A22AE80E37F}">
      <text>
        <r>
          <rPr>
            <b/>
            <sz val="9"/>
            <color indexed="81"/>
            <rFont val="MS P ゴシック"/>
            <family val="3"/>
            <charset val="128"/>
          </rPr>
          <t>リレー(Ｐ)：
チーム内でプログラムに掲載する順番を1～6で選択してください</t>
        </r>
      </text>
    </comment>
    <comment ref="E78" authorId="0" shapeId="0" xr:uid="{37B68CF4-532E-444E-B878-7CF690FE50DF}">
      <text>
        <r>
          <rPr>
            <b/>
            <sz val="9"/>
            <color indexed="81"/>
            <rFont val="MS P ゴシック"/>
            <family val="3"/>
            <charset val="128"/>
          </rPr>
          <t>姓ﾌﾘｶﾞﾅ：
式の答が間違えなら直接入力してください</t>
        </r>
      </text>
    </comment>
    <comment ref="F78" authorId="0" shapeId="0" xr:uid="{BF8C6806-2B3D-4645-A0E3-F3E49B7C302D}">
      <text>
        <r>
          <rPr>
            <b/>
            <sz val="9"/>
            <color indexed="81"/>
            <rFont val="MS P ゴシック"/>
            <family val="3"/>
            <charset val="128"/>
          </rPr>
          <t>名ﾌﾘｶﾞﾅ：
式の答が間違えなら直接入力してください</t>
        </r>
      </text>
    </comment>
    <comment ref="G78" authorId="0" shapeId="0" xr:uid="{7AAD65A5-0BC1-46D1-94AA-9BACEC6F8420}">
      <text>
        <r>
          <rPr>
            <b/>
            <sz val="9"/>
            <color indexed="81"/>
            <rFont val="MS P ゴシック"/>
            <family val="3"/>
            <charset val="128"/>
          </rPr>
          <t>学年
一般は空欄、
高校生以下は選択してください</t>
        </r>
      </text>
    </comment>
    <comment ref="H78" authorId="0" shapeId="0" xr:uid="{103E5D60-5ACF-417B-A47B-87015E125451}">
      <text>
        <r>
          <rPr>
            <b/>
            <sz val="9"/>
            <color indexed="81"/>
            <rFont val="MS P ゴシック"/>
            <family val="3"/>
            <charset val="128"/>
          </rPr>
          <t>生年月日(西暦年)：西暦で生まれた年(4桁)を入力してください</t>
        </r>
      </text>
    </comment>
    <comment ref="I78" authorId="0" shapeId="0" xr:uid="{C2E11E82-1FAC-4B6F-A553-6CE9480CF8D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8" authorId="0" shapeId="0" xr:uid="{01674C47-BDFA-42DC-B5F1-801860F61803}">
      <text>
        <r>
          <rPr>
            <b/>
            <sz val="9"/>
            <color indexed="81"/>
            <rFont val="MS P ゴシック"/>
            <family val="3"/>
            <charset val="128"/>
          </rPr>
          <t>生年月日(日)：
生まれた日を入力してください</t>
        </r>
      </text>
    </comment>
    <comment ref="K78" authorId="0" shapeId="0" xr:uid="{967F7BC0-CE46-497B-997F-E32C63EC5559}">
      <text>
        <r>
          <rPr>
            <b/>
            <sz val="9"/>
            <color indexed="81"/>
            <rFont val="MS P ゴシック"/>
            <family val="3"/>
            <charset val="128"/>
          </rPr>
          <t>出場種目(個人１)：
種目を選択してください</t>
        </r>
      </text>
    </comment>
    <comment ref="L78" authorId="0" shapeId="0" xr:uid="{D38FF34A-F744-4965-9C9B-3A2B3DD27082}">
      <text>
        <r>
          <rPr>
            <b/>
            <sz val="9"/>
            <color indexed="81"/>
            <rFont val="MS P ゴシック"/>
            <family val="3"/>
            <charset val="128"/>
          </rPr>
          <t>ベスト記録
トラック：分
の値を入力してください</t>
        </r>
      </text>
    </comment>
    <comment ref="M78" authorId="0" shapeId="0" xr:uid="{385BF23F-9F0C-47F8-99CE-6578055F81B2}">
      <text>
        <r>
          <rPr>
            <b/>
            <sz val="9"/>
            <color indexed="81"/>
            <rFont val="MS P ゴシック"/>
            <family val="3"/>
            <charset val="128"/>
          </rPr>
          <t>ベスト記録
トラック：秒
フィールド：m
の値を入力してください(2桁表示)</t>
        </r>
      </text>
    </comment>
    <comment ref="N78" authorId="0" shapeId="0" xr:uid="{0C4BB0A9-916B-4A23-BEB2-71A7E754F92F}">
      <text>
        <r>
          <rPr>
            <b/>
            <sz val="9"/>
            <color indexed="81"/>
            <rFont val="MS P ゴシック"/>
            <family val="3"/>
            <charset val="128"/>
          </rPr>
          <t>ベスト記録
トラック：1/100秒
フィールド：㎝
の値を入力してください(2桁表示)</t>
        </r>
      </text>
    </comment>
    <comment ref="O78" authorId="0" shapeId="0" xr:uid="{9C787D20-84D4-4F8C-89B3-C9BF66577E85}">
      <text>
        <r>
          <rPr>
            <b/>
            <sz val="9"/>
            <color indexed="81"/>
            <rFont val="MS P ゴシック"/>
            <family val="3"/>
            <charset val="128"/>
          </rPr>
          <t>出場種目(個人２)：
種目を選択してください</t>
        </r>
      </text>
    </comment>
    <comment ref="P78" authorId="0" shapeId="0" xr:uid="{D25AE20F-337B-40F8-9932-E7954D79AFDA}">
      <text>
        <r>
          <rPr>
            <b/>
            <sz val="9"/>
            <color indexed="81"/>
            <rFont val="MS P ゴシック"/>
            <family val="3"/>
            <charset val="128"/>
          </rPr>
          <t>ベスト記録
トラック：分
の値を入力してください</t>
        </r>
      </text>
    </comment>
    <comment ref="Q78" authorId="0" shapeId="0" xr:uid="{E4589F9D-4673-4C9C-BDCF-4E30EDEE79E2}">
      <text>
        <r>
          <rPr>
            <b/>
            <sz val="9"/>
            <color indexed="81"/>
            <rFont val="MS P ゴシック"/>
            <family val="3"/>
            <charset val="128"/>
          </rPr>
          <t>ベスト記録
トラック：秒
フィールド：m
の値を入力してください(2桁表示)</t>
        </r>
      </text>
    </comment>
    <comment ref="R78" authorId="0" shapeId="0" xr:uid="{7C35FEC1-5D3B-4AB1-B9A8-4637E2EDFE3C}">
      <text>
        <r>
          <rPr>
            <b/>
            <sz val="9"/>
            <color indexed="81"/>
            <rFont val="MS P ゴシック"/>
            <family val="3"/>
            <charset val="128"/>
          </rPr>
          <t>ベスト記録
トラック：1/100秒
フィールド：㎝
の値を入力してください(2桁表示)</t>
        </r>
      </text>
    </comment>
    <comment ref="S78" authorId="0" shapeId="0" xr:uid="{67B62AA4-41E0-4ECD-A671-2A34EC244F3C}">
      <text>
        <r>
          <rPr>
            <b/>
            <sz val="9"/>
            <color indexed="81"/>
            <rFont val="MS P ゴシック"/>
            <family val="3"/>
            <charset val="128"/>
          </rPr>
          <t>リレー(チーム名)：
チームに名前を付けてください。団体名の場合には記号を付記してください</t>
        </r>
      </text>
    </comment>
    <comment ref="T78" authorId="0" shapeId="0" xr:uid="{50D2CCB3-52C9-44ED-917A-3F501E2EC8AD}">
      <text>
        <r>
          <rPr>
            <b/>
            <sz val="9"/>
            <color indexed="81"/>
            <rFont val="MS P ゴシック"/>
            <family val="3"/>
            <charset val="128"/>
          </rPr>
          <t>リレー(種目)：
種目を選択してください</t>
        </r>
      </text>
    </comment>
    <comment ref="U78" authorId="0" shapeId="0" xr:uid="{1CEFED9C-BA66-40C3-962C-748BAC36BF0D}">
      <text>
        <r>
          <rPr>
            <b/>
            <sz val="9"/>
            <color indexed="81"/>
            <rFont val="MS P ゴシック"/>
            <family val="3"/>
            <charset val="128"/>
          </rPr>
          <t>リレー(Ｐ)：
チーム内でプログラムに掲載する順番を1～6で選択してください</t>
        </r>
      </text>
    </comment>
    <comment ref="E79" authorId="0" shapeId="0" xr:uid="{E79C0D41-C8AA-4130-AA37-CC00689B2E5D}">
      <text>
        <r>
          <rPr>
            <b/>
            <sz val="9"/>
            <color indexed="81"/>
            <rFont val="MS P ゴシック"/>
            <family val="3"/>
            <charset val="128"/>
          </rPr>
          <t>姓ﾌﾘｶﾞﾅ：
式の答が間違えなら直接入力してください</t>
        </r>
      </text>
    </comment>
    <comment ref="F79" authorId="0" shapeId="0" xr:uid="{C0E85FF4-A11B-44BE-8882-0B7816B7FB27}">
      <text>
        <r>
          <rPr>
            <b/>
            <sz val="9"/>
            <color indexed="81"/>
            <rFont val="MS P ゴシック"/>
            <family val="3"/>
            <charset val="128"/>
          </rPr>
          <t>名ﾌﾘｶﾞﾅ：
式の答が間違えなら直接入力してください</t>
        </r>
      </text>
    </comment>
    <comment ref="G79" authorId="0" shapeId="0" xr:uid="{AF7843C7-DD43-4B26-8EF8-1A4D4A33FC37}">
      <text>
        <r>
          <rPr>
            <b/>
            <sz val="9"/>
            <color indexed="81"/>
            <rFont val="MS P ゴシック"/>
            <family val="3"/>
            <charset val="128"/>
          </rPr>
          <t>学年
一般は空欄、
高校生以下は選択してください</t>
        </r>
      </text>
    </comment>
    <comment ref="H79" authorId="0" shapeId="0" xr:uid="{ADDB7B6E-587D-47A0-B758-74366CA5E96D}">
      <text>
        <r>
          <rPr>
            <b/>
            <sz val="9"/>
            <color indexed="81"/>
            <rFont val="MS P ゴシック"/>
            <family val="3"/>
            <charset val="128"/>
          </rPr>
          <t>生年月日(西暦年)：西暦で生まれた年(4桁)を入力してください</t>
        </r>
      </text>
    </comment>
    <comment ref="I79" authorId="0" shapeId="0" xr:uid="{195F80C5-E613-455E-8904-0537CAA441E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9" authorId="0" shapeId="0" xr:uid="{6576C639-532C-4A7A-A9D7-E4604991A977}">
      <text>
        <r>
          <rPr>
            <b/>
            <sz val="9"/>
            <color indexed="81"/>
            <rFont val="MS P ゴシック"/>
            <family val="3"/>
            <charset val="128"/>
          </rPr>
          <t>生年月日(日)：
生まれた日を入力してください</t>
        </r>
      </text>
    </comment>
    <comment ref="K79" authorId="0" shapeId="0" xr:uid="{E75C2378-D0B5-4732-88E1-ADE4BD4108DE}">
      <text>
        <r>
          <rPr>
            <b/>
            <sz val="9"/>
            <color indexed="81"/>
            <rFont val="MS P ゴシック"/>
            <family val="3"/>
            <charset val="128"/>
          </rPr>
          <t>出場種目(個人１)：
種目を選択してください</t>
        </r>
      </text>
    </comment>
    <comment ref="L79" authorId="0" shapeId="0" xr:uid="{3EE2C70D-6B19-4FA0-9210-233A32C2E9D7}">
      <text>
        <r>
          <rPr>
            <b/>
            <sz val="9"/>
            <color indexed="81"/>
            <rFont val="MS P ゴシック"/>
            <family val="3"/>
            <charset val="128"/>
          </rPr>
          <t>ベスト記録
トラック：分
の値を入力してください</t>
        </r>
      </text>
    </comment>
    <comment ref="M79" authorId="0" shapeId="0" xr:uid="{12DD461C-1DDC-4235-9301-6BD7BB431C2F}">
      <text>
        <r>
          <rPr>
            <b/>
            <sz val="9"/>
            <color indexed="81"/>
            <rFont val="MS P ゴシック"/>
            <family val="3"/>
            <charset val="128"/>
          </rPr>
          <t>ベスト記録
トラック：秒
フィールド：m
の値を入力してください(2桁表示)</t>
        </r>
      </text>
    </comment>
    <comment ref="N79" authorId="0" shapeId="0" xr:uid="{C870DDF1-28B1-4021-B9F6-F5B8711223D3}">
      <text>
        <r>
          <rPr>
            <b/>
            <sz val="9"/>
            <color indexed="81"/>
            <rFont val="MS P ゴシック"/>
            <family val="3"/>
            <charset val="128"/>
          </rPr>
          <t>ベスト記録
トラック：1/100秒
フィールド：㎝
の値を入力してください(2桁表示)</t>
        </r>
      </text>
    </comment>
    <comment ref="O79" authorId="0" shapeId="0" xr:uid="{617E43CC-A658-4A4E-835C-81A670E09763}">
      <text>
        <r>
          <rPr>
            <b/>
            <sz val="9"/>
            <color indexed="81"/>
            <rFont val="MS P ゴシック"/>
            <family val="3"/>
            <charset val="128"/>
          </rPr>
          <t>出場種目(個人２)：
種目を選択してください</t>
        </r>
      </text>
    </comment>
    <comment ref="P79" authorId="0" shapeId="0" xr:uid="{3383D317-667D-4452-8AE7-BF1B2E9707A1}">
      <text>
        <r>
          <rPr>
            <b/>
            <sz val="9"/>
            <color indexed="81"/>
            <rFont val="MS P ゴシック"/>
            <family val="3"/>
            <charset val="128"/>
          </rPr>
          <t>ベスト記録
トラック：分
の値を入力してください</t>
        </r>
      </text>
    </comment>
    <comment ref="Q79" authorId="0" shapeId="0" xr:uid="{C7EA69CA-00F6-48D3-AF69-4E22B7D38E3B}">
      <text>
        <r>
          <rPr>
            <b/>
            <sz val="9"/>
            <color indexed="81"/>
            <rFont val="MS P ゴシック"/>
            <family val="3"/>
            <charset val="128"/>
          </rPr>
          <t>ベスト記録
トラック：秒
フィールド：m
の値を入力してください(2桁表示)</t>
        </r>
      </text>
    </comment>
    <comment ref="R79" authorId="0" shapeId="0" xr:uid="{B98EC687-15F5-46B4-BB68-0CC1740805F0}">
      <text>
        <r>
          <rPr>
            <b/>
            <sz val="9"/>
            <color indexed="81"/>
            <rFont val="MS P ゴシック"/>
            <family val="3"/>
            <charset val="128"/>
          </rPr>
          <t>ベスト記録
トラック：1/100秒
フィールド：㎝
の値を入力してください(2桁表示)</t>
        </r>
      </text>
    </comment>
    <comment ref="S79" authorId="0" shapeId="0" xr:uid="{DD6801D8-82E9-4932-B85B-F6C6FCEBEFEB}">
      <text>
        <r>
          <rPr>
            <b/>
            <sz val="9"/>
            <color indexed="81"/>
            <rFont val="MS P ゴシック"/>
            <family val="3"/>
            <charset val="128"/>
          </rPr>
          <t>リレー(チーム名)：
チームに名前を付けてください。団体名の場合には記号を付記してください</t>
        </r>
      </text>
    </comment>
    <comment ref="T79" authorId="0" shapeId="0" xr:uid="{59005A38-46E5-42F9-AC23-A99D8AED721A}">
      <text>
        <r>
          <rPr>
            <b/>
            <sz val="9"/>
            <color indexed="81"/>
            <rFont val="MS P ゴシック"/>
            <family val="3"/>
            <charset val="128"/>
          </rPr>
          <t>リレー(種目)：
種目を選択してください</t>
        </r>
      </text>
    </comment>
    <comment ref="U79" authorId="0" shapeId="0" xr:uid="{25690FA9-FC3E-4FB3-B40C-240C91153E1B}">
      <text>
        <r>
          <rPr>
            <b/>
            <sz val="9"/>
            <color indexed="81"/>
            <rFont val="MS P ゴシック"/>
            <family val="3"/>
            <charset val="128"/>
          </rPr>
          <t>リレー(Ｐ)：
チーム内でプログラムに掲載する順番を1～6で選択してください</t>
        </r>
      </text>
    </comment>
    <comment ref="E80" authorId="0" shapeId="0" xr:uid="{0645A4AE-CC62-4614-B310-DB129BA57011}">
      <text>
        <r>
          <rPr>
            <b/>
            <sz val="9"/>
            <color indexed="81"/>
            <rFont val="MS P ゴシック"/>
            <family val="3"/>
            <charset val="128"/>
          </rPr>
          <t>姓ﾌﾘｶﾞﾅ：
式の答が間違えなら直接入力してください</t>
        </r>
      </text>
    </comment>
    <comment ref="F80" authorId="0" shapeId="0" xr:uid="{3236131B-E311-4574-B45D-4978FBCD213D}">
      <text>
        <r>
          <rPr>
            <b/>
            <sz val="9"/>
            <color indexed="81"/>
            <rFont val="MS P ゴシック"/>
            <family val="3"/>
            <charset val="128"/>
          </rPr>
          <t>名ﾌﾘｶﾞﾅ：
式の答が間違えなら直接入力してください</t>
        </r>
      </text>
    </comment>
    <comment ref="G80" authorId="0" shapeId="0" xr:uid="{170B933F-2A76-40FF-9230-CA03448AFDB4}">
      <text>
        <r>
          <rPr>
            <b/>
            <sz val="9"/>
            <color indexed="81"/>
            <rFont val="MS P ゴシック"/>
            <family val="3"/>
            <charset val="128"/>
          </rPr>
          <t>学年
一般は空欄、
高校生以下は選択してください</t>
        </r>
      </text>
    </comment>
    <comment ref="H80" authorId="0" shapeId="0" xr:uid="{09EBDED0-5F80-4C3B-AE1D-2C333448F71A}">
      <text>
        <r>
          <rPr>
            <b/>
            <sz val="9"/>
            <color indexed="81"/>
            <rFont val="MS P ゴシック"/>
            <family val="3"/>
            <charset val="128"/>
          </rPr>
          <t>生年月日(西暦年)：西暦で生まれた年(4桁)を入力してください</t>
        </r>
      </text>
    </comment>
    <comment ref="I80" authorId="0" shapeId="0" xr:uid="{674A785E-646A-409F-B39D-0359A2A1508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0" authorId="0" shapeId="0" xr:uid="{E424BB59-74ED-4766-920D-373031881FC9}">
      <text>
        <r>
          <rPr>
            <b/>
            <sz val="9"/>
            <color indexed="81"/>
            <rFont val="MS P ゴシック"/>
            <family val="3"/>
            <charset val="128"/>
          </rPr>
          <t>生年月日(日)：
生まれた日を入力してください</t>
        </r>
      </text>
    </comment>
    <comment ref="K80" authorId="0" shapeId="0" xr:uid="{82BD828B-AC6A-4570-ACE5-06FE182F2E1F}">
      <text>
        <r>
          <rPr>
            <b/>
            <sz val="9"/>
            <color indexed="81"/>
            <rFont val="MS P ゴシック"/>
            <family val="3"/>
            <charset val="128"/>
          </rPr>
          <t>出場種目(個人１)：
種目を選択してください</t>
        </r>
      </text>
    </comment>
    <comment ref="L80" authorId="0" shapeId="0" xr:uid="{DDFC7DFE-DDFC-4899-8975-4C7914CBB527}">
      <text>
        <r>
          <rPr>
            <b/>
            <sz val="9"/>
            <color indexed="81"/>
            <rFont val="MS P ゴシック"/>
            <family val="3"/>
            <charset val="128"/>
          </rPr>
          <t>ベスト記録
トラック：分
の値を入力してください</t>
        </r>
      </text>
    </comment>
    <comment ref="M80" authorId="0" shapeId="0" xr:uid="{D17C752F-8037-423D-A4D1-F1649A3C0E3A}">
      <text>
        <r>
          <rPr>
            <b/>
            <sz val="9"/>
            <color indexed="81"/>
            <rFont val="MS P ゴシック"/>
            <family val="3"/>
            <charset val="128"/>
          </rPr>
          <t>ベスト記録
トラック：秒
フィールド：m
の値を入力してください(2桁表示)</t>
        </r>
      </text>
    </comment>
    <comment ref="N80" authorId="0" shapeId="0" xr:uid="{6E946B52-37DB-4EA8-9303-C7845886B36D}">
      <text>
        <r>
          <rPr>
            <b/>
            <sz val="9"/>
            <color indexed="81"/>
            <rFont val="MS P ゴシック"/>
            <family val="3"/>
            <charset val="128"/>
          </rPr>
          <t>ベスト記録
トラック：1/100秒
フィールド：㎝
の値を入力してください(2桁表示)</t>
        </r>
      </text>
    </comment>
    <comment ref="O80" authorId="0" shapeId="0" xr:uid="{2B1159CB-C793-4CBD-8743-CD3992791DDE}">
      <text>
        <r>
          <rPr>
            <b/>
            <sz val="9"/>
            <color indexed="81"/>
            <rFont val="MS P ゴシック"/>
            <family val="3"/>
            <charset val="128"/>
          </rPr>
          <t>出場種目(個人２)：
種目を選択してください</t>
        </r>
      </text>
    </comment>
    <comment ref="P80" authorId="0" shapeId="0" xr:uid="{6A0E0D43-653E-4E22-A73E-1D81B5387E8A}">
      <text>
        <r>
          <rPr>
            <b/>
            <sz val="9"/>
            <color indexed="81"/>
            <rFont val="MS P ゴシック"/>
            <family val="3"/>
            <charset val="128"/>
          </rPr>
          <t>ベスト記録
トラック：分
の値を入力してください</t>
        </r>
      </text>
    </comment>
    <comment ref="Q80" authorId="0" shapeId="0" xr:uid="{69A59BB5-F637-458D-9AD7-E140470D0AE6}">
      <text>
        <r>
          <rPr>
            <b/>
            <sz val="9"/>
            <color indexed="81"/>
            <rFont val="MS P ゴシック"/>
            <family val="3"/>
            <charset val="128"/>
          </rPr>
          <t>ベスト記録
トラック：秒
フィールド：m
の値を入力してください(2桁表示)</t>
        </r>
      </text>
    </comment>
    <comment ref="R80" authorId="0" shapeId="0" xr:uid="{06EEC75F-E2C9-4FA1-9F41-E976FBDAE30F}">
      <text>
        <r>
          <rPr>
            <b/>
            <sz val="9"/>
            <color indexed="81"/>
            <rFont val="MS P ゴシック"/>
            <family val="3"/>
            <charset val="128"/>
          </rPr>
          <t>ベスト記録
トラック：1/100秒
フィールド：㎝
の値を入力してください(2桁表示)</t>
        </r>
      </text>
    </comment>
    <comment ref="S80" authorId="0" shapeId="0" xr:uid="{4A783853-E564-42E7-92DF-C375946392DF}">
      <text>
        <r>
          <rPr>
            <b/>
            <sz val="9"/>
            <color indexed="81"/>
            <rFont val="MS P ゴシック"/>
            <family val="3"/>
            <charset val="128"/>
          </rPr>
          <t>リレー(チーム名)：
チームに名前を付けてください。団体名の場合には記号を付記してください</t>
        </r>
      </text>
    </comment>
    <comment ref="T80" authorId="0" shapeId="0" xr:uid="{79117B2A-9B49-40BF-9E41-465564707FF5}">
      <text>
        <r>
          <rPr>
            <b/>
            <sz val="9"/>
            <color indexed="81"/>
            <rFont val="MS P ゴシック"/>
            <family val="3"/>
            <charset val="128"/>
          </rPr>
          <t>リレー(種目)：
種目を選択してください</t>
        </r>
      </text>
    </comment>
    <comment ref="U80" authorId="0" shapeId="0" xr:uid="{93C7DB9A-6391-4522-BFA5-F45145382561}">
      <text>
        <r>
          <rPr>
            <b/>
            <sz val="9"/>
            <color indexed="81"/>
            <rFont val="MS P ゴシック"/>
            <family val="3"/>
            <charset val="128"/>
          </rPr>
          <t>リレー(Ｐ)：
チーム内でプログラムに掲載する順番を1～6で選択してください</t>
        </r>
      </text>
    </comment>
    <comment ref="E81" authorId="0" shapeId="0" xr:uid="{21BB6074-A5FC-42FE-BC12-0EF3264889BC}">
      <text>
        <r>
          <rPr>
            <b/>
            <sz val="9"/>
            <color indexed="81"/>
            <rFont val="MS P ゴシック"/>
            <family val="3"/>
            <charset val="128"/>
          </rPr>
          <t>姓ﾌﾘｶﾞﾅ：
式の答が間違えなら直接入力してください</t>
        </r>
      </text>
    </comment>
    <comment ref="F81" authorId="0" shapeId="0" xr:uid="{ADC69FC4-7D6E-415A-9D33-24207A4231AC}">
      <text>
        <r>
          <rPr>
            <b/>
            <sz val="9"/>
            <color indexed="81"/>
            <rFont val="MS P ゴシック"/>
            <family val="3"/>
            <charset val="128"/>
          </rPr>
          <t>名ﾌﾘｶﾞﾅ：
式の答が間違えなら直接入力してください</t>
        </r>
      </text>
    </comment>
    <comment ref="G81" authorId="0" shapeId="0" xr:uid="{A083FA0F-9262-4C0A-9B03-BBB8A518C065}">
      <text>
        <r>
          <rPr>
            <b/>
            <sz val="9"/>
            <color indexed="81"/>
            <rFont val="MS P ゴシック"/>
            <family val="3"/>
            <charset val="128"/>
          </rPr>
          <t>学年
一般は空欄、
高校生以下は選択してください</t>
        </r>
      </text>
    </comment>
    <comment ref="H81" authorId="0" shapeId="0" xr:uid="{DBC3A313-E8F1-44F2-8CAC-31E8BA01C2AB}">
      <text>
        <r>
          <rPr>
            <b/>
            <sz val="9"/>
            <color indexed="81"/>
            <rFont val="MS P ゴシック"/>
            <family val="3"/>
            <charset val="128"/>
          </rPr>
          <t>生年月日(西暦年)：西暦で生まれた年(4桁)を入力してください</t>
        </r>
      </text>
    </comment>
    <comment ref="I81" authorId="0" shapeId="0" xr:uid="{A1B1F4BB-6168-4629-AD7A-838EB7EF07B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1" authorId="0" shapeId="0" xr:uid="{5C336856-FC1D-4770-BC17-69CA0D54D545}">
      <text>
        <r>
          <rPr>
            <b/>
            <sz val="9"/>
            <color indexed="81"/>
            <rFont val="MS P ゴシック"/>
            <family val="3"/>
            <charset val="128"/>
          </rPr>
          <t>生年月日(日)：
生まれた日を入力してください</t>
        </r>
      </text>
    </comment>
    <comment ref="K81" authorId="0" shapeId="0" xr:uid="{1EBE71A7-C72A-48B3-A8D9-E500F52A9356}">
      <text>
        <r>
          <rPr>
            <b/>
            <sz val="9"/>
            <color indexed="81"/>
            <rFont val="MS P ゴシック"/>
            <family val="3"/>
            <charset val="128"/>
          </rPr>
          <t>出場種目(個人１)：
種目を選択してください</t>
        </r>
      </text>
    </comment>
    <comment ref="L81" authorId="0" shapeId="0" xr:uid="{0D204C8C-ED42-481B-ACD0-EA3126AFB4BB}">
      <text>
        <r>
          <rPr>
            <b/>
            <sz val="9"/>
            <color indexed="81"/>
            <rFont val="MS P ゴシック"/>
            <family val="3"/>
            <charset val="128"/>
          </rPr>
          <t>ベスト記録
トラック：分
の値を入力してください</t>
        </r>
      </text>
    </comment>
    <comment ref="M81" authorId="0" shapeId="0" xr:uid="{FDA9CD54-74C0-4803-8DB8-51E451B0E7D3}">
      <text>
        <r>
          <rPr>
            <b/>
            <sz val="9"/>
            <color indexed="81"/>
            <rFont val="MS P ゴシック"/>
            <family val="3"/>
            <charset val="128"/>
          </rPr>
          <t>ベスト記録
トラック：秒
フィールド：m
の値を入力してください(2桁表示)</t>
        </r>
      </text>
    </comment>
    <comment ref="N81" authorId="0" shapeId="0" xr:uid="{2BEA313B-6CB3-41A4-BFE5-268AF829CC63}">
      <text>
        <r>
          <rPr>
            <b/>
            <sz val="9"/>
            <color indexed="81"/>
            <rFont val="MS P ゴシック"/>
            <family val="3"/>
            <charset val="128"/>
          </rPr>
          <t>ベスト記録
トラック：1/100秒
フィールド：㎝
の値を入力してください(2桁表示)</t>
        </r>
      </text>
    </comment>
    <comment ref="O81" authorId="0" shapeId="0" xr:uid="{958E6581-F2EF-464D-8F44-A527939E7D18}">
      <text>
        <r>
          <rPr>
            <b/>
            <sz val="9"/>
            <color indexed="81"/>
            <rFont val="MS P ゴシック"/>
            <family val="3"/>
            <charset val="128"/>
          </rPr>
          <t>出場種目(個人２)：
種目を選択してください</t>
        </r>
      </text>
    </comment>
    <comment ref="P81" authorId="0" shapeId="0" xr:uid="{1E37C711-7F6F-4697-B7AE-1C7154822D33}">
      <text>
        <r>
          <rPr>
            <b/>
            <sz val="9"/>
            <color indexed="81"/>
            <rFont val="MS P ゴシック"/>
            <family val="3"/>
            <charset val="128"/>
          </rPr>
          <t>ベスト記録
トラック：分
の値を入力してください</t>
        </r>
      </text>
    </comment>
    <comment ref="Q81" authorId="0" shapeId="0" xr:uid="{5592388C-9C39-48E8-AD78-2DF798233A64}">
      <text>
        <r>
          <rPr>
            <b/>
            <sz val="9"/>
            <color indexed="81"/>
            <rFont val="MS P ゴシック"/>
            <family val="3"/>
            <charset val="128"/>
          </rPr>
          <t>ベスト記録
トラック：秒
フィールド：m
の値を入力してください(2桁表示)</t>
        </r>
      </text>
    </comment>
    <comment ref="R81" authorId="0" shapeId="0" xr:uid="{8AB9A398-4897-48D5-BA25-FE6D6913E358}">
      <text>
        <r>
          <rPr>
            <b/>
            <sz val="9"/>
            <color indexed="81"/>
            <rFont val="MS P ゴシック"/>
            <family val="3"/>
            <charset val="128"/>
          </rPr>
          <t>ベスト記録
トラック：1/100秒
フィールド：㎝
の値を入力してください(2桁表示)</t>
        </r>
      </text>
    </comment>
    <comment ref="S81" authorId="0" shapeId="0" xr:uid="{E5BE8459-0317-4337-A050-CB7428AA4B13}">
      <text>
        <r>
          <rPr>
            <b/>
            <sz val="9"/>
            <color indexed="81"/>
            <rFont val="MS P ゴシック"/>
            <family val="3"/>
            <charset val="128"/>
          </rPr>
          <t>リレー(チーム名)：
チームに名前を付けてください。団体名の場合には記号を付記してください</t>
        </r>
      </text>
    </comment>
    <comment ref="T81" authorId="0" shapeId="0" xr:uid="{42F1C884-84F4-4F5D-A43A-68912C38B388}">
      <text>
        <r>
          <rPr>
            <b/>
            <sz val="9"/>
            <color indexed="81"/>
            <rFont val="MS P ゴシック"/>
            <family val="3"/>
            <charset val="128"/>
          </rPr>
          <t>リレー(種目)：
種目を選択してください</t>
        </r>
      </text>
    </comment>
    <comment ref="U81" authorId="0" shapeId="0" xr:uid="{50BBBD45-5218-48DF-AC66-B8B667F54DFB}">
      <text>
        <r>
          <rPr>
            <b/>
            <sz val="9"/>
            <color indexed="81"/>
            <rFont val="MS P ゴシック"/>
            <family val="3"/>
            <charset val="128"/>
          </rPr>
          <t>リレー(Ｐ)：
チーム内でプログラムに掲載する順番を1～6で選択してください</t>
        </r>
      </text>
    </comment>
    <comment ref="E82" authorId="0" shapeId="0" xr:uid="{65C2DA34-7C8E-4EBB-B3D5-A9DE4185124F}">
      <text>
        <r>
          <rPr>
            <b/>
            <sz val="9"/>
            <color indexed="81"/>
            <rFont val="MS P ゴシック"/>
            <family val="3"/>
            <charset val="128"/>
          </rPr>
          <t>姓ﾌﾘｶﾞﾅ：
式の答が間違えなら直接入力してください</t>
        </r>
      </text>
    </comment>
    <comment ref="F82" authorId="0" shapeId="0" xr:uid="{02173B08-7F7E-4859-ADDC-452F921BE593}">
      <text>
        <r>
          <rPr>
            <b/>
            <sz val="9"/>
            <color indexed="81"/>
            <rFont val="MS P ゴシック"/>
            <family val="3"/>
            <charset val="128"/>
          </rPr>
          <t>名ﾌﾘｶﾞﾅ：
式の答が間違えなら直接入力してください</t>
        </r>
      </text>
    </comment>
    <comment ref="G82" authorId="0" shapeId="0" xr:uid="{74A83EA8-60E5-446D-98B1-42C3B232FBB1}">
      <text>
        <r>
          <rPr>
            <b/>
            <sz val="9"/>
            <color indexed="81"/>
            <rFont val="MS P ゴシック"/>
            <family val="3"/>
            <charset val="128"/>
          </rPr>
          <t>学年
一般は空欄、
高校生以下は選択してください</t>
        </r>
      </text>
    </comment>
    <comment ref="H82" authorId="0" shapeId="0" xr:uid="{BFEF4B05-6DBC-4306-A23F-58E0163B250F}">
      <text>
        <r>
          <rPr>
            <b/>
            <sz val="9"/>
            <color indexed="81"/>
            <rFont val="MS P ゴシック"/>
            <family val="3"/>
            <charset val="128"/>
          </rPr>
          <t>生年月日(西暦年)：西暦で生まれた年(4桁)を入力してください</t>
        </r>
      </text>
    </comment>
    <comment ref="I82" authorId="0" shapeId="0" xr:uid="{CD4EC036-8669-4DAE-BB2C-F56F51E622A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2" authorId="0" shapeId="0" xr:uid="{FA5D1A3D-0AEF-42DD-9607-74AB81BC0535}">
      <text>
        <r>
          <rPr>
            <b/>
            <sz val="9"/>
            <color indexed="81"/>
            <rFont val="MS P ゴシック"/>
            <family val="3"/>
            <charset val="128"/>
          </rPr>
          <t>生年月日(日)：
生まれた日を入力してください</t>
        </r>
      </text>
    </comment>
    <comment ref="K82" authorId="0" shapeId="0" xr:uid="{789091BE-5BE6-44B2-BC2E-EE7AB9CDE9CC}">
      <text>
        <r>
          <rPr>
            <b/>
            <sz val="9"/>
            <color indexed="81"/>
            <rFont val="MS P ゴシック"/>
            <family val="3"/>
            <charset val="128"/>
          </rPr>
          <t>出場種目(個人１)：
種目を選択してください</t>
        </r>
      </text>
    </comment>
    <comment ref="L82" authorId="0" shapeId="0" xr:uid="{3C5B07B3-8307-4A16-9304-EAD626F619E8}">
      <text>
        <r>
          <rPr>
            <b/>
            <sz val="9"/>
            <color indexed="81"/>
            <rFont val="MS P ゴシック"/>
            <family val="3"/>
            <charset val="128"/>
          </rPr>
          <t>ベスト記録
トラック：分
の値を入力してください</t>
        </r>
      </text>
    </comment>
    <comment ref="M82" authorId="0" shapeId="0" xr:uid="{FEA7D996-DE55-4C38-8C19-4440755204A2}">
      <text>
        <r>
          <rPr>
            <b/>
            <sz val="9"/>
            <color indexed="81"/>
            <rFont val="MS P ゴシック"/>
            <family val="3"/>
            <charset val="128"/>
          </rPr>
          <t>ベスト記録
トラック：秒
フィールド：m
の値を入力してください(2桁表示)</t>
        </r>
      </text>
    </comment>
    <comment ref="N82" authorId="0" shapeId="0" xr:uid="{A5569D46-2CB0-455C-B6CD-14E85C4C9702}">
      <text>
        <r>
          <rPr>
            <b/>
            <sz val="9"/>
            <color indexed="81"/>
            <rFont val="MS P ゴシック"/>
            <family val="3"/>
            <charset val="128"/>
          </rPr>
          <t>ベスト記録
トラック：1/100秒
フィールド：㎝
の値を入力してください(2桁表示)</t>
        </r>
      </text>
    </comment>
    <comment ref="O82" authorId="0" shapeId="0" xr:uid="{839A602F-9465-43A4-B1A7-DBB22E94D80F}">
      <text>
        <r>
          <rPr>
            <b/>
            <sz val="9"/>
            <color indexed="81"/>
            <rFont val="MS P ゴシック"/>
            <family val="3"/>
            <charset val="128"/>
          </rPr>
          <t>出場種目(個人２)：
種目を選択してください</t>
        </r>
      </text>
    </comment>
    <comment ref="P82" authorId="0" shapeId="0" xr:uid="{6E6511EA-7A5F-41C2-9A33-3AED9817E5BE}">
      <text>
        <r>
          <rPr>
            <b/>
            <sz val="9"/>
            <color indexed="81"/>
            <rFont val="MS P ゴシック"/>
            <family val="3"/>
            <charset val="128"/>
          </rPr>
          <t>ベスト記録
トラック：分
の値を入力してください</t>
        </r>
      </text>
    </comment>
    <comment ref="Q82" authorId="0" shapeId="0" xr:uid="{33D0AF84-D9B6-4246-9A16-927F141E2BD9}">
      <text>
        <r>
          <rPr>
            <b/>
            <sz val="9"/>
            <color indexed="81"/>
            <rFont val="MS P ゴシック"/>
            <family val="3"/>
            <charset val="128"/>
          </rPr>
          <t>ベスト記録
トラック：秒
フィールド：m
の値を入力してください(2桁表示)</t>
        </r>
      </text>
    </comment>
    <comment ref="R82" authorId="0" shapeId="0" xr:uid="{D9F3541E-F0B3-4D94-AA3D-1DEC4EB3233E}">
      <text>
        <r>
          <rPr>
            <b/>
            <sz val="9"/>
            <color indexed="81"/>
            <rFont val="MS P ゴシック"/>
            <family val="3"/>
            <charset val="128"/>
          </rPr>
          <t>ベスト記録
トラック：1/100秒
フィールド：㎝
の値を入力してください(2桁表示)</t>
        </r>
      </text>
    </comment>
    <comment ref="S82" authorId="0" shapeId="0" xr:uid="{9BFA9000-F33D-43CF-9432-3C24D008A089}">
      <text>
        <r>
          <rPr>
            <b/>
            <sz val="9"/>
            <color indexed="81"/>
            <rFont val="MS P ゴシック"/>
            <family val="3"/>
            <charset val="128"/>
          </rPr>
          <t>リレー(チーム名)：
チームに名前を付けてください。団体名の場合には記号を付記してください</t>
        </r>
      </text>
    </comment>
    <comment ref="T82" authorId="0" shapeId="0" xr:uid="{AA4B424A-01BC-4910-B837-C5C0A80CCBF6}">
      <text>
        <r>
          <rPr>
            <b/>
            <sz val="9"/>
            <color indexed="81"/>
            <rFont val="MS P ゴシック"/>
            <family val="3"/>
            <charset val="128"/>
          </rPr>
          <t>リレー(種目)：
種目を選択してください</t>
        </r>
      </text>
    </comment>
    <comment ref="U82" authorId="0" shapeId="0" xr:uid="{AFEDCADC-E151-4A3F-A7C1-58DEEC587E28}">
      <text>
        <r>
          <rPr>
            <b/>
            <sz val="9"/>
            <color indexed="81"/>
            <rFont val="MS P ゴシック"/>
            <family val="3"/>
            <charset val="128"/>
          </rPr>
          <t>リレー(Ｐ)：
チーム内でプログラムに掲載する順番を1～6で選択してください</t>
        </r>
      </text>
    </comment>
    <comment ref="E83" authorId="0" shapeId="0" xr:uid="{BE91EE95-EEB1-41CD-AEF1-407E8400890A}">
      <text>
        <r>
          <rPr>
            <b/>
            <sz val="9"/>
            <color indexed="81"/>
            <rFont val="MS P ゴシック"/>
            <family val="3"/>
            <charset val="128"/>
          </rPr>
          <t>姓ﾌﾘｶﾞﾅ：
式の答が間違えなら直接入力してください</t>
        </r>
      </text>
    </comment>
    <comment ref="F83" authorId="0" shapeId="0" xr:uid="{B44238BE-17EA-4070-83D5-51DA899731FD}">
      <text>
        <r>
          <rPr>
            <b/>
            <sz val="9"/>
            <color indexed="81"/>
            <rFont val="MS P ゴシック"/>
            <family val="3"/>
            <charset val="128"/>
          </rPr>
          <t>名ﾌﾘｶﾞﾅ：
式の答が間違えなら直接入力してください</t>
        </r>
      </text>
    </comment>
    <comment ref="G83" authorId="0" shapeId="0" xr:uid="{4344B30D-2DB7-4929-BF14-813901C4DCC7}">
      <text>
        <r>
          <rPr>
            <b/>
            <sz val="9"/>
            <color indexed="81"/>
            <rFont val="MS P ゴシック"/>
            <family val="3"/>
            <charset val="128"/>
          </rPr>
          <t>学年
一般は空欄、
高校生以下は選択してください</t>
        </r>
      </text>
    </comment>
    <comment ref="H83" authorId="0" shapeId="0" xr:uid="{6A146EA8-2081-400B-9A56-73E3B59BEC54}">
      <text>
        <r>
          <rPr>
            <b/>
            <sz val="9"/>
            <color indexed="81"/>
            <rFont val="MS P ゴシック"/>
            <family val="3"/>
            <charset val="128"/>
          </rPr>
          <t>生年月日(西暦年)：西暦で生まれた年(4桁)を入力してください</t>
        </r>
      </text>
    </comment>
    <comment ref="I83" authorId="0" shapeId="0" xr:uid="{BD11E9C2-3D86-49E5-94B5-9FDF132519D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3" authorId="0" shapeId="0" xr:uid="{F1FC8FAC-D065-44B1-88D1-B4DB445E265A}">
      <text>
        <r>
          <rPr>
            <b/>
            <sz val="9"/>
            <color indexed="81"/>
            <rFont val="MS P ゴシック"/>
            <family val="3"/>
            <charset val="128"/>
          </rPr>
          <t>生年月日(日)：
生まれた日を入力してください</t>
        </r>
      </text>
    </comment>
    <comment ref="K83" authorId="0" shapeId="0" xr:uid="{8C76E6D6-0B64-4FA5-A8A6-EA262F0068DA}">
      <text>
        <r>
          <rPr>
            <b/>
            <sz val="9"/>
            <color indexed="81"/>
            <rFont val="MS P ゴシック"/>
            <family val="3"/>
            <charset val="128"/>
          </rPr>
          <t>出場種目(個人１)：
種目を選択してください</t>
        </r>
      </text>
    </comment>
    <comment ref="L83" authorId="0" shapeId="0" xr:uid="{E1590007-C482-4660-B5BA-07B22382CA69}">
      <text>
        <r>
          <rPr>
            <b/>
            <sz val="9"/>
            <color indexed="81"/>
            <rFont val="MS P ゴシック"/>
            <family val="3"/>
            <charset val="128"/>
          </rPr>
          <t>ベスト記録
トラック：分
の値を入力してください</t>
        </r>
      </text>
    </comment>
    <comment ref="M83" authorId="0" shapeId="0" xr:uid="{F7007C29-00D4-4AC6-B1DE-4495A92F5618}">
      <text>
        <r>
          <rPr>
            <b/>
            <sz val="9"/>
            <color indexed="81"/>
            <rFont val="MS P ゴシック"/>
            <family val="3"/>
            <charset val="128"/>
          </rPr>
          <t>ベスト記録
トラック：秒
フィールド：m
の値を入力してください(2桁表示)</t>
        </r>
      </text>
    </comment>
    <comment ref="N83" authorId="0" shapeId="0" xr:uid="{7CB91981-126D-4A87-8A1C-A43F15E279FC}">
      <text>
        <r>
          <rPr>
            <b/>
            <sz val="9"/>
            <color indexed="81"/>
            <rFont val="MS P ゴシック"/>
            <family val="3"/>
            <charset val="128"/>
          </rPr>
          <t>ベスト記録
トラック：1/100秒
フィールド：㎝
の値を入力してください(2桁表示)</t>
        </r>
      </text>
    </comment>
    <comment ref="O83" authorId="0" shapeId="0" xr:uid="{3D99AB2E-EA9A-426F-BAF8-EAA0FFC65EEA}">
      <text>
        <r>
          <rPr>
            <b/>
            <sz val="9"/>
            <color indexed="81"/>
            <rFont val="MS P ゴシック"/>
            <family val="3"/>
            <charset val="128"/>
          </rPr>
          <t>出場種目(個人２)：
種目を選択してください</t>
        </r>
      </text>
    </comment>
    <comment ref="P83" authorId="0" shapeId="0" xr:uid="{2A7E9AAF-FC59-4095-8361-D0D8929DC38A}">
      <text>
        <r>
          <rPr>
            <b/>
            <sz val="9"/>
            <color indexed="81"/>
            <rFont val="MS P ゴシック"/>
            <family val="3"/>
            <charset val="128"/>
          </rPr>
          <t>ベスト記録
トラック：分
の値を入力してください</t>
        </r>
      </text>
    </comment>
    <comment ref="Q83" authorId="0" shapeId="0" xr:uid="{14927209-63BE-46D2-9758-B577DC95B548}">
      <text>
        <r>
          <rPr>
            <b/>
            <sz val="9"/>
            <color indexed="81"/>
            <rFont val="MS P ゴシック"/>
            <family val="3"/>
            <charset val="128"/>
          </rPr>
          <t>ベスト記録
トラック：秒
フィールド：m
の値を入力してください(2桁表示)</t>
        </r>
      </text>
    </comment>
    <comment ref="R83" authorId="0" shapeId="0" xr:uid="{B6ED97A8-8477-4BD3-A502-154D2CEC49C5}">
      <text>
        <r>
          <rPr>
            <b/>
            <sz val="9"/>
            <color indexed="81"/>
            <rFont val="MS P ゴシック"/>
            <family val="3"/>
            <charset val="128"/>
          </rPr>
          <t>ベスト記録
トラック：1/100秒
フィールド：㎝
の値を入力してください(2桁表示)</t>
        </r>
      </text>
    </comment>
    <comment ref="S83" authorId="0" shapeId="0" xr:uid="{CFE07F18-C0BE-4014-8175-E8DCBBCC2853}">
      <text>
        <r>
          <rPr>
            <b/>
            <sz val="9"/>
            <color indexed="81"/>
            <rFont val="MS P ゴシック"/>
            <family val="3"/>
            <charset val="128"/>
          </rPr>
          <t>リレー(チーム名)：
チームに名前を付けてください。団体名の場合には記号を付記してください</t>
        </r>
      </text>
    </comment>
    <comment ref="T83" authorId="0" shapeId="0" xr:uid="{02F6E865-3B75-4D87-9423-0C33BC20D28E}">
      <text>
        <r>
          <rPr>
            <b/>
            <sz val="9"/>
            <color indexed="81"/>
            <rFont val="MS P ゴシック"/>
            <family val="3"/>
            <charset val="128"/>
          </rPr>
          <t>リレー(種目)：
種目を選択してください</t>
        </r>
      </text>
    </comment>
    <comment ref="U83" authorId="0" shapeId="0" xr:uid="{F1F51B03-7258-421D-A88F-88974F9D3F5D}">
      <text>
        <r>
          <rPr>
            <b/>
            <sz val="9"/>
            <color indexed="81"/>
            <rFont val="MS P ゴシック"/>
            <family val="3"/>
            <charset val="128"/>
          </rPr>
          <t>リレー(Ｐ)：
チーム内でプログラムに掲載する順番を1～6で選択してください</t>
        </r>
      </text>
    </comment>
    <comment ref="E84" authorId="0" shapeId="0" xr:uid="{4D6F97B7-F71E-4BFE-BECC-4D6CB8266C5D}">
      <text>
        <r>
          <rPr>
            <b/>
            <sz val="9"/>
            <color indexed="81"/>
            <rFont val="MS P ゴシック"/>
            <family val="3"/>
            <charset val="128"/>
          </rPr>
          <t>姓ﾌﾘｶﾞﾅ：
式の答が間違えなら直接入力してください</t>
        </r>
      </text>
    </comment>
    <comment ref="F84" authorId="0" shapeId="0" xr:uid="{F50857F2-2662-475A-9B20-99C61AFC2158}">
      <text>
        <r>
          <rPr>
            <b/>
            <sz val="9"/>
            <color indexed="81"/>
            <rFont val="MS P ゴシック"/>
            <family val="3"/>
            <charset val="128"/>
          </rPr>
          <t>名ﾌﾘｶﾞﾅ：
式の答が間違えなら直接入力してください</t>
        </r>
      </text>
    </comment>
    <comment ref="G84" authorId="0" shapeId="0" xr:uid="{DB7EAB93-B5D6-4161-9EB9-E2BF207B40A1}">
      <text>
        <r>
          <rPr>
            <b/>
            <sz val="9"/>
            <color indexed="81"/>
            <rFont val="MS P ゴシック"/>
            <family val="3"/>
            <charset val="128"/>
          </rPr>
          <t>学年
一般は空欄、
高校生以下は選択してください</t>
        </r>
      </text>
    </comment>
    <comment ref="H84" authorId="0" shapeId="0" xr:uid="{39B83193-2F2A-4A56-8524-9B7AEFA66516}">
      <text>
        <r>
          <rPr>
            <b/>
            <sz val="9"/>
            <color indexed="81"/>
            <rFont val="MS P ゴシック"/>
            <family val="3"/>
            <charset val="128"/>
          </rPr>
          <t>生年月日(西暦年)：西暦で生まれた年(4桁)を入力してください</t>
        </r>
      </text>
    </comment>
    <comment ref="I84" authorId="0" shapeId="0" xr:uid="{9690F1FC-248C-4C67-8ADE-3A3A583D3F6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4" authorId="0" shapeId="0" xr:uid="{D5F0FF22-9BA5-4FDA-BC99-82524D24B978}">
      <text>
        <r>
          <rPr>
            <b/>
            <sz val="9"/>
            <color indexed="81"/>
            <rFont val="MS P ゴシック"/>
            <family val="3"/>
            <charset val="128"/>
          </rPr>
          <t>生年月日(日)：
生まれた日を入力してください</t>
        </r>
      </text>
    </comment>
    <comment ref="K84" authorId="0" shapeId="0" xr:uid="{B1069A66-2735-4DC5-AAA9-BF9E474BAA3C}">
      <text>
        <r>
          <rPr>
            <b/>
            <sz val="9"/>
            <color indexed="81"/>
            <rFont val="MS P ゴシック"/>
            <family val="3"/>
            <charset val="128"/>
          </rPr>
          <t>出場種目(個人１)：
種目を選択してください</t>
        </r>
      </text>
    </comment>
    <comment ref="L84" authorId="0" shapeId="0" xr:uid="{60C8101B-EFC5-4524-9595-25EAE7A8F97B}">
      <text>
        <r>
          <rPr>
            <b/>
            <sz val="9"/>
            <color indexed="81"/>
            <rFont val="MS P ゴシック"/>
            <family val="3"/>
            <charset val="128"/>
          </rPr>
          <t>ベスト記録
トラック：分
の値を入力してください</t>
        </r>
      </text>
    </comment>
    <comment ref="M84" authorId="0" shapeId="0" xr:uid="{B9692F20-8ED6-43FF-9DD0-1872D80DBDFC}">
      <text>
        <r>
          <rPr>
            <b/>
            <sz val="9"/>
            <color indexed="81"/>
            <rFont val="MS P ゴシック"/>
            <family val="3"/>
            <charset val="128"/>
          </rPr>
          <t>ベスト記録
トラック：秒
フィールド：m
の値を入力してください(2桁表示)</t>
        </r>
      </text>
    </comment>
    <comment ref="N84" authorId="0" shapeId="0" xr:uid="{A77C64E5-A5E4-44F4-93B1-AA579FDE4FC2}">
      <text>
        <r>
          <rPr>
            <b/>
            <sz val="9"/>
            <color indexed="81"/>
            <rFont val="MS P ゴシック"/>
            <family val="3"/>
            <charset val="128"/>
          </rPr>
          <t>ベスト記録
トラック：1/100秒
フィールド：㎝
の値を入力してください(2桁表示)</t>
        </r>
      </text>
    </comment>
    <comment ref="O84" authorId="0" shapeId="0" xr:uid="{5EF6AD03-A142-4BA2-8DFA-29BC7983DD85}">
      <text>
        <r>
          <rPr>
            <b/>
            <sz val="9"/>
            <color indexed="81"/>
            <rFont val="MS P ゴシック"/>
            <family val="3"/>
            <charset val="128"/>
          </rPr>
          <t>出場種目(個人２)：
種目を選択してください</t>
        </r>
      </text>
    </comment>
    <comment ref="P84" authorId="0" shapeId="0" xr:uid="{097930D0-54A6-43D1-A727-33F8C6C2E01C}">
      <text>
        <r>
          <rPr>
            <b/>
            <sz val="9"/>
            <color indexed="81"/>
            <rFont val="MS P ゴシック"/>
            <family val="3"/>
            <charset val="128"/>
          </rPr>
          <t>ベスト記録
トラック：分
の値を入力してください</t>
        </r>
      </text>
    </comment>
    <comment ref="Q84" authorId="0" shapeId="0" xr:uid="{1C00018E-EBB1-44A9-824A-240B6000AA77}">
      <text>
        <r>
          <rPr>
            <b/>
            <sz val="9"/>
            <color indexed="81"/>
            <rFont val="MS P ゴシック"/>
            <family val="3"/>
            <charset val="128"/>
          </rPr>
          <t>ベスト記録
トラック：秒
フィールド：m
の値を入力してください(2桁表示)</t>
        </r>
      </text>
    </comment>
    <comment ref="R84" authorId="0" shapeId="0" xr:uid="{186E2CE5-3BA5-421B-A948-FF35FBE4159E}">
      <text>
        <r>
          <rPr>
            <b/>
            <sz val="9"/>
            <color indexed="81"/>
            <rFont val="MS P ゴシック"/>
            <family val="3"/>
            <charset val="128"/>
          </rPr>
          <t>ベスト記録
トラック：1/100秒
フィールド：㎝
の値を入力してください(2桁表示)</t>
        </r>
      </text>
    </comment>
    <comment ref="S84" authorId="0" shapeId="0" xr:uid="{0771C773-1778-447C-A0CB-71296AAD70C1}">
      <text>
        <r>
          <rPr>
            <b/>
            <sz val="9"/>
            <color indexed="81"/>
            <rFont val="MS P ゴシック"/>
            <family val="3"/>
            <charset val="128"/>
          </rPr>
          <t>リレー(チーム名)：
チームに名前を付けてください。団体名の場合には記号を付記してください</t>
        </r>
      </text>
    </comment>
    <comment ref="T84" authorId="0" shapeId="0" xr:uid="{DFBFDDB0-E4DF-45E5-A5EF-0EC223FF3407}">
      <text>
        <r>
          <rPr>
            <b/>
            <sz val="9"/>
            <color indexed="81"/>
            <rFont val="MS P ゴシック"/>
            <family val="3"/>
            <charset val="128"/>
          </rPr>
          <t>リレー(種目)：
種目を選択してください</t>
        </r>
      </text>
    </comment>
    <comment ref="U84" authorId="0" shapeId="0" xr:uid="{B1B226D6-F292-4452-99C3-E0061924DEF8}">
      <text>
        <r>
          <rPr>
            <b/>
            <sz val="9"/>
            <color indexed="81"/>
            <rFont val="MS P ゴシック"/>
            <family val="3"/>
            <charset val="128"/>
          </rPr>
          <t>リレー(Ｐ)：
チーム内でプログラムに掲載する順番を1～6で選択してください</t>
        </r>
      </text>
    </comment>
    <comment ref="E85" authorId="0" shapeId="0" xr:uid="{9D07C4E9-74BA-4E63-9C93-51DFA819F26D}">
      <text>
        <r>
          <rPr>
            <b/>
            <sz val="9"/>
            <color indexed="81"/>
            <rFont val="MS P ゴシック"/>
            <family val="3"/>
            <charset val="128"/>
          </rPr>
          <t>姓ﾌﾘｶﾞﾅ：
式の答が間違えなら直接入力してください</t>
        </r>
      </text>
    </comment>
    <comment ref="F85" authorId="0" shapeId="0" xr:uid="{CFAE8D7B-6B1E-478C-B9FD-B79FA69A2205}">
      <text>
        <r>
          <rPr>
            <b/>
            <sz val="9"/>
            <color indexed="81"/>
            <rFont val="MS P ゴシック"/>
            <family val="3"/>
            <charset val="128"/>
          </rPr>
          <t>名ﾌﾘｶﾞﾅ：
式の答が間違えなら直接入力してください</t>
        </r>
      </text>
    </comment>
    <comment ref="G85" authorId="0" shapeId="0" xr:uid="{80FDE5A6-A6F1-47AD-B94C-AA9EB29E4D3B}">
      <text>
        <r>
          <rPr>
            <b/>
            <sz val="9"/>
            <color indexed="81"/>
            <rFont val="MS P ゴシック"/>
            <family val="3"/>
            <charset val="128"/>
          </rPr>
          <t>学年
一般は空欄、
高校生以下は選択してください</t>
        </r>
      </text>
    </comment>
    <comment ref="H85" authorId="0" shapeId="0" xr:uid="{4428CCD1-E96E-4908-9011-012A634C8BE2}">
      <text>
        <r>
          <rPr>
            <b/>
            <sz val="9"/>
            <color indexed="81"/>
            <rFont val="MS P ゴシック"/>
            <family val="3"/>
            <charset val="128"/>
          </rPr>
          <t>生年月日(西暦年)：西暦で生まれた年(4桁)を入力してください</t>
        </r>
      </text>
    </comment>
    <comment ref="I85" authorId="0" shapeId="0" xr:uid="{16EA7B2B-BD03-4340-ADBE-1ECC0C799D3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5" authorId="0" shapeId="0" xr:uid="{077A983E-7FBB-4192-9AB1-32F6680123CD}">
      <text>
        <r>
          <rPr>
            <b/>
            <sz val="9"/>
            <color indexed="81"/>
            <rFont val="MS P ゴシック"/>
            <family val="3"/>
            <charset val="128"/>
          </rPr>
          <t>生年月日(日)：
生まれた日を入力してください</t>
        </r>
      </text>
    </comment>
    <comment ref="K85" authorId="0" shapeId="0" xr:uid="{4820C310-2EF6-4715-8446-5C98C24E1EFD}">
      <text>
        <r>
          <rPr>
            <b/>
            <sz val="9"/>
            <color indexed="81"/>
            <rFont val="MS P ゴシック"/>
            <family val="3"/>
            <charset val="128"/>
          </rPr>
          <t>出場種目(個人１)：
種目を選択してください</t>
        </r>
      </text>
    </comment>
    <comment ref="L85" authorId="0" shapeId="0" xr:uid="{91A0C220-D8CD-4FCE-BB7D-ADBC183B199D}">
      <text>
        <r>
          <rPr>
            <b/>
            <sz val="9"/>
            <color indexed="81"/>
            <rFont val="MS P ゴシック"/>
            <family val="3"/>
            <charset val="128"/>
          </rPr>
          <t>ベスト記録
トラック：分
の値を入力してください</t>
        </r>
      </text>
    </comment>
    <comment ref="M85" authorId="0" shapeId="0" xr:uid="{166B9864-4C56-4DF5-ADD5-05AC1E31BB97}">
      <text>
        <r>
          <rPr>
            <b/>
            <sz val="9"/>
            <color indexed="81"/>
            <rFont val="MS P ゴシック"/>
            <family val="3"/>
            <charset val="128"/>
          </rPr>
          <t>ベスト記録
トラック：秒
フィールド：m
の値を入力してください(2桁表示)</t>
        </r>
      </text>
    </comment>
    <comment ref="N85" authorId="0" shapeId="0" xr:uid="{074FCF7E-353E-4E83-A317-1E25B0284EB4}">
      <text>
        <r>
          <rPr>
            <b/>
            <sz val="9"/>
            <color indexed="81"/>
            <rFont val="MS P ゴシック"/>
            <family val="3"/>
            <charset val="128"/>
          </rPr>
          <t>ベスト記録
トラック：1/100秒
フィールド：㎝
の値を入力してください(2桁表示)</t>
        </r>
      </text>
    </comment>
    <comment ref="O85" authorId="0" shapeId="0" xr:uid="{09DE1743-6D06-4670-9228-53573C633548}">
      <text>
        <r>
          <rPr>
            <b/>
            <sz val="9"/>
            <color indexed="81"/>
            <rFont val="MS P ゴシック"/>
            <family val="3"/>
            <charset val="128"/>
          </rPr>
          <t>出場種目(個人２)：
種目を選択してください</t>
        </r>
      </text>
    </comment>
    <comment ref="P85" authorId="0" shapeId="0" xr:uid="{70F4A2AB-6171-4B76-A83C-63DC29833648}">
      <text>
        <r>
          <rPr>
            <b/>
            <sz val="9"/>
            <color indexed="81"/>
            <rFont val="MS P ゴシック"/>
            <family val="3"/>
            <charset val="128"/>
          </rPr>
          <t>ベスト記録
トラック：分
の値を入力してください</t>
        </r>
      </text>
    </comment>
    <comment ref="Q85" authorId="0" shapeId="0" xr:uid="{821FD334-59E4-4A04-B33F-F63D8C97169F}">
      <text>
        <r>
          <rPr>
            <b/>
            <sz val="9"/>
            <color indexed="81"/>
            <rFont val="MS P ゴシック"/>
            <family val="3"/>
            <charset val="128"/>
          </rPr>
          <t>ベスト記録
トラック：秒
フィールド：m
の値を入力してください(2桁表示)</t>
        </r>
      </text>
    </comment>
    <comment ref="R85" authorId="0" shapeId="0" xr:uid="{F42F33A9-C2F7-4DDE-ACD3-5CABCC6947C2}">
      <text>
        <r>
          <rPr>
            <b/>
            <sz val="9"/>
            <color indexed="81"/>
            <rFont val="MS P ゴシック"/>
            <family val="3"/>
            <charset val="128"/>
          </rPr>
          <t>ベスト記録
トラック：1/100秒
フィールド：㎝
の値を入力してください(2桁表示)</t>
        </r>
      </text>
    </comment>
    <comment ref="S85" authorId="0" shapeId="0" xr:uid="{688645CF-806D-41B9-BF8E-2E880181146A}">
      <text>
        <r>
          <rPr>
            <b/>
            <sz val="9"/>
            <color indexed="81"/>
            <rFont val="MS P ゴシック"/>
            <family val="3"/>
            <charset val="128"/>
          </rPr>
          <t>リレー(チーム名)：
チームに名前を付けてください。団体名の場合には記号を付記してください</t>
        </r>
      </text>
    </comment>
    <comment ref="T85" authorId="0" shapeId="0" xr:uid="{54D07732-BB4D-4266-AEA6-36B7B791917B}">
      <text>
        <r>
          <rPr>
            <b/>
            <sz val="9"/>
            <color indexed="81"/>
            <rFont val="MS P ゴシック"/>
            <family val="3"/>
            <charset val="128"/>
          </rPr>
          <t>リレー(種目)：
種目を選択してください</t>
        </r>
      </text>
    </comment>
    <comment ref="U85" authorId="0" shapeId="0" xr:uid="{DC345955-6438-4439-9253-4CC90AF8D1A3}">
      <text>
        <r>
          <rPr>
            <b/>
            <sz val="9"/>
            <color indexed="81"/>
            <rFont val="MS P ゴシック"/>
            <family val="3"/>
            <charset val="128"/>
          </rPr>
          <t>リレー(Ｐ)：
チーム内でプログラムに掲載する順番を1～6で選択してください</t>
        </r>
      </text>
    </comment>
    <comment ref="E86" authorId="0" shapeId="0" xr:uid="{2AB5144B-A7BE-442F-9E0E-A9CFB1043E75}">
      <text>
        <r>
          <rPr>
            <b/>
            <sz val="9"/>
            <color indexed="81"/>
            <rFont val="MS P ゴシック"/>
            <family val="3"/>
            <charset val="128"/>
          </rPr>
          <t>姓ﾌﾘｶﾞﾅ：
式の答が間違えなら直接入力してください</t>
        </r>
      </text>
    </comment>
    <comment ref="F86" authorId="0" shapeId="0" xr:uid="{F7272038-228B-4D8C-A820-0D6DFD46F3BD}">
      <text>
        <r>
          <rPr>
            <b/>
            <sz val="9"/>
            <color indexed="81"/>
            <rFont val="MS P ゴシック"/>
            <family val="3"/>
            <charset val="128"/>
          </rPr>
          <t>名ﾌﾘｶﾞﾅ：
式の答が間違えなら直接入力してください</t>
        </r>
      </text>
    </comment>
    <comment ref="G86" authorId="0" shapeId="0" xr:uid="{CB8A0C77-F879-42E1-9FFA-51B79521FBA1}">
      <text>
        <r>
          <rPr>
            <b/>
            <sz val="9"/>
            <color indexed="81"/>
            <rFont val="MS P ゴシック"/>
            <family val="3"/>
            <charset val="128"/>
          </rPr>
          <t>学年
一般は空欄、
高校生以下は選択してください</t>
        </r>
      </text>
    </comment>
    <comment ref="H86" authorId="0" shapeId="0" xr:uid="{2978C97B-FD39-40FA-AF2F-9B4A8A028C5F}">
      <text>
        <r>
          <rPr>
            <b/>
            <sz val="9"/>
            <color indexed="81"/>
            <rFont val="MS P ゴシック"/>
            <family val="3"/>
            <charset val="128"/>
          </rPr>
          <t>生年月日(西暦年)：西暦で生まれた年(4桁)を入力してください</t>
        </r>
      </text>
    </comment>
    <comment ref="I86" authorId="0" shapeId="0" xr:uid="{10DDA043-D929-4178-95A3-557982FB3E7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6" authorId="0" shapeId="0" xr:uid="{EB7D1CEC-FF4D-4804-B6BA-80673589AEB2}">
      <text>
        <r>
          <rPr>
            <b/>
            <sz val="9"/>
            <color indexed="81"/>
            <rFont val="MS P ゴシック"/>
            <family val="3"/>
            <charset val="128"/>
          </rPr>
          <t>生年月日(日)：
生まれた日を入力してください</t>
        </r>
      </text>
    </comment>
    <comment ref="K86" authorId="0" shapeId="0" xr:uid="{CED6993E-2075-4822-B0F4-6AD5E661A679}">
      <text>
        <r>
          <rPr>
            <b/>
            <sz val="9"/>
            <color indexed="81"/>
            <rFont val="MS P ゴシック"/>
            <family val="3"/>
            <charset val="128"/>
          </rPr>
          <t>出場種目(個人１)：
種目を選択してください</t>
        </r>
      </text>
    </comment>
    <comment ref="L86" authorId="0" shapeId="0" xr:uid="{E48D16AE-9B1D-42CB-9C4A-7D7BB6D59F45}">
      <text>
        <r>
          <rPr>
            <b/>
            <sz val="9"/>
            <color indexed="81"/>
            <rFont val="MS P ゴシック"/>
            <family val="3"/>
            <charset val="128"/>
          </rPr>
          <t>ベスト記録
トラック：分
の値を入力してください</t>
        </r>
      </text>
    </comment>
    <comment ref="M86" authorId="0" shapeId="0" xr:uid="{0DA0A2F7-D786-4E05-A164-70B425E6C3E8}">
      <text>
        <r>
          <rPr>
            <b/>
            <sz val="9"/>
            <color indexed="81"/>
            <rFont val="MS P ゴシック"/>
            <family val="3"/>
            <charset val="128"/>
          </rPr>
          <t>ベスト記録
トラック：秒
フィールド：m
の値を入力してください(2桁表示)</t>
        </r>
      </text>
    </comment>
    <comment ref="N86" authorId="0" shapeId="0" xr:uid="{88EDCAC9-46A0-49DC-A1DA-6ADF5B7862A5}">
      <text>
        <r>
          <rPr>
            <b/>
            <sz val="9"/>
            <color indexed="81"/>
            <rFont val="MS P ゴシック"/>
            <family val="3"/>
            <charset val="128"/>
          </rPr>
          <t>ベスト記録
トラック：1/100秒
フィールド：㎝
の値を入力してください(2桁表示)</t>
        </r>
      </text>
    </comment>
    <comment ref="O86" authorId="0" shapeId="0" xr:uid="{A06F70EC-254C-40C1-A5B9-77CEB20B4E89}">
      <text>
        <r>
          <rPr>
            <b/>
            <sz val="9"/>
            <color indexed="81"/>
            <rFont val="MS P ゴシック"/>
            <family val="3"/>
            <charset val="128"/>
          </rPr>
          <t>出場種目(個人２)：
種目を選択してください</t>
        </r>
      </text>
    </comment>
    <comment ref="P86" authorId="0" shapeId="0" xr:uid="{3EB5B481-06EC-4BCD-9F22-AE5540B65A69}">
      <text>
        <r>
          <rPr>
            <b/>
            <sz val="9"/>
            <color indexed="81"/>
            <rFont val="MS P ゴシック"/>
            <family val="3"/>
            <charset val="128"/>
          </rPr>
          <t>ベスト記録
トラック：分
の値を入力してください</t>
        </r>
      </text>
    </comment>
    <comment ref="Q86" authorId="0" shapeId="0" xr:uid="{6C65AA64-A041-41AA-9FFA-592F96FD341B}">
      <text>
        <r>
          <rPr>
            <b/>
            <sz val="9"/>
            <color indexed="81"/>
            <rFont val="MS P ゴシック"/>
            <family val="3"/>
            <charset val="128"/>
          </rPr>
          <t>ベスト記録
トラック：秒
フィールド：m
の値を入力してください(2桁表示)</t>
        </r>
      </text>
    </comment>
    <comment ref="R86" authorId="0" shapeId="0" xr:uid="{E3FCCCA5-D617-4BA3-9C34-99C8B2EE3B9D}">
      <text>
        <r>
          <rPr>
            <b/>
            <sz val="9"/>
            <color indexed="81"/>
            <rFont val="MS P ゴシック"/>
            <family val="3"/>
            <charset val="128"/>
          </rPr>
          <t>ベスト記録
トラック：1/100秒
フィールド：㎝
の値を入力してください(2桁表示)</t>
        </r>
      </text>
    </comment>
    <comment ref="S86" authorId="0" shapeId="0" xr:uid="{9C638622-E8F2-481A-AFDF-3C17AD970BE0}">
      <text>
        <r>
          <rPr>
            <b/>
            <sz val="9"/>
            <color indexed="81"/>
            <rFont val="MS P ゴシック"/>
            <family val="3"/>
            <charset val="128"/>
          </rPr>
          <t>リレー(チーム名)：
チームに名前を付けてください。団体名の場合には記号を付記してください</t>
        </r>
      </text>
    </comment>
    <comment ref="T86" authorId="0" shapeId="0" xr:uid="{EFB5A331-2653-4A60-868D-D979F7E8ECB4}">
      <text>
        <r>
          <rPr>
            <b/>
            <sz val="9"/>
            <color indexed="81"/>
            <rFont val="MS P ゴシック"/>
            <family val="3"/>
            <charset val="128"/>
          </rPr>
          <t>リレー(種目)：
種目を選択してください</t>
        </r>
      </text>
    </comment>
    <comment ref="U86" authorId="0" shapeId="0" xr:uid="{C7AEC79A-2247-4F88-80BA-D29A0275342A}">
      <text>
        <r>
          <rPr>
            <b/>
            <sz val="9"/>
            <color indexed="81"/>
            <rFont val="MS P ゴシック"/>
            <family val="3"/>
            <charset val="128"/>
          </rPr>
          <t>リレー(Ｐ)：
チーム内でプログラムに掲載する順番を1～6で選択してください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26C56E86-B691-4CF5-9406-A7553FA235B3}">
      <text>
        <r>
          <rPr>
            <b/>
            <sz val="9"/>
            <color indexed="81"/>
            <rFont val="MS P ゴシック"/>
            <family val="3"/>
            <charset val="128"/>
          </rPr>
          <t>姓ﾌﾘｶﾞﾅ：
式の答が間違えなら直接入力してください</t>
        </r>
      </text>
    </comment>
    <comment ref="F17" authorId="0" shapeId="0" xr:uid="{D5CD480E-1530-44BB-AE6B-EF9B0DD8DFA1}">
      <text>
        <r>
          <rPr>
            <b/>
            <sz val="9"/>
            <color indexed="81"/>
            <rFont val="MS P ゴシック"/>
            <family val="3"/>
            <charset val="128"/>
          </rPr>
          <t>名ﾌﾘｶﾞﾅ：
式の答が間違えなら直接入力してください</t>
        </r>
      </text>
    </comment>
    <comment ref="G17" authorId="0" shapeId="0" xr:uid="{643BE34F-A342-4010-B94F-7B2D503A0E71}">
      <text>
        <r>
          <rPr>
            <b/>
            <sz val="9"/>
            <color indexed="81"/>
            <rFont val="MS P ゴシック"/>
            <family val="3"/>
            <charset val="128"/>
          </rPr>
          <t>学年
一般は空欄、
高校生以下は選択してください</t>
        </r>
      </text>
    </comment>
    <comment ref="H17" authorId="0" shapeId="0" xr:uid="{9206E73B-FFA9-4826-9CAF-A5158BA6B7BB}">
      <text>
        <r>
          <rPr>
            <b/>
            <sz val="9"/>
            <color indexed="81"/>
            <rFont val="MS P ゴシック"/>
            <family val="3"/>
            <charset val="128"/>
          </rPr>
          <t>生年月日(西暦年)：西暦で生まれた年(4桁)を入力してください</t>
        </r>
      </text>
    </comment>
    <comment ref="I17" authorId="0" shapeId="0" xr:uid="{76D6A477-D71E-417D-A908-D4C098FA3FF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7" authorId="0" shapeId="0" xr:uid="{69F3A00C-E514-41F8-A155-371D562AA4FD}">
      <text>
        <r>
          <rPr>
            <b/>
            <sz val="9"/>
            <color indexed="81"/>
            <rFont val="MS P ゴシック"/>
            <family val="3"/>
            <charset val="128"/>
          </rPr>
          <t>生年月日(日)：
生まれた日を入力してください</t>
        </r>
      </text>
    </comment>
    <comment ref="K17" authorId="0" shapeId="0" xr:uid="{B80FB869-C0C6-4C98-B0DF-41FAC41AEE12}">
      <text>
        <r>
          <rPr>
            <b/>
            <sz val="9"/>
            <color indexed="81"/>
            <rFont val="MS P ゴシック"/>
            <family val="3"/>
            <charset val="128"/>
          </rPr>
          <t>出場種目(個人１)：
種目を選択してください</t>
        </r>
      </text>
    </comment>
    <comment ref="L17" authorId="0" shapeId="0" xr:uid="{E24623A8-0D6C-4F5B-9142-C4E4BC108B06}">
      <text>
        <r>
          <rPr>
            <b/>
            <sz val="9"/>
            <color indexed="81"/>
            <rFont val="MS P ゴシック"/>
            <family val="3"/>
            <charset val="128"/>
          </rPr>
          <t>ベスト記録
トラック：分
の値を入力してください</t>
        </r>
      </text>
    </comment>
    <comment ref="M17" authorId="0" shapeId="0" xr:uid="{E46EE83B-8598-4F8F-86E3-25972AA4E8D9}">
      <text>
        <r>
          <rPr>
            <b/>
            <sz val="9"/>
            <color indexed="81"/>
            <rFont val="MS P ゴシック"/>
            <family val="3"/>
            <charset val="128"/>
          </rPr>
          <t>ベスト記録
トラック：秒
フィールド：m
の値を入力してください(2桁表示)</t>
        </r>
      </text>
    </comment>
    <comment ref="N17" authorId="0" shapeId="0" xr:uid="{7C368AC8-BEB6-4E76-958B-D9C5D3F8F8A1}">
      <text>
        <r>
          <rPr>
            <b/>
            <sz val="9"/>
            <color indexed="81"/>
            <rFont val="MS P ゴシック"/>
            <family val="3"/>
            <charset val="128"/>
          </rPr>
          <t>ベスト記録
トラック：1/100秒
フィールド：㎝
の値を入力してください(2桁表示)</t>
        </r>
      </text>
    </comment>
    <comment ref="O17" authorId="0" shapeId="0" xr:uid="{B2F9ECA6-681F-4A18-919D-AF5A8A922223}">
      <text>
        <r>
          <rPr>
            <b/>
            <sz val="9"/>
            <color indexed="81"/>
            <rFont val="MS P ゴシック"/>
            <family val="3"/>
            <charset val="128"/>
          </rPr>
          <t>出場種目(個人２)：
種目を選択してください</t>
        </r>
      </text>
    </comment>
    <comment ref="P17" authorId="0" shapeId="0" xr:uid="{662B4D99-7942-4D17-B127-574FAEFE95BD}">
      <text>
        <r>
          <rPr>
            <b/>
            <sz val="9"/>
            <color indexed="81"/>
            <rFont val="MS P ゴシック"/>
            <family val="3"/>
            <charset val="128"/>
          </rPr>
          <t>ベスト記録
トラック：分
の値を入力してください</t>
        </r>
      </text>
    </comment>
    <comment ref="Q17" authorId="0" shapeId="0" xr:uid="{85028A7B-B0F0-401C-9A24-444ACFF76A0B}">
      <text>
        <r>
          <rPr>
            <b/>
            <sz val="9"/>
            <color indexed="81"/>
            <rFont val="MS P ゴシック"/>
            <family val="3"/>
            <charset val="128"/>
          </rPr>
          <t>ベスト記録
トラック：秒
フィールド：m
の値を入力してください(2桁表示)</t>
        </r>
      </text>
    </comment>
    <comment ref="R17" authorId="0" shapeId="0" xr:uid="{98F6B0E8-1697-43ED-9C7B-ABAEB138F04A}">
      <text>
        <r>
          <rPr>
            <b/>
            <sz val="9"/>
            <color indexed="81"/>
            <rFont val="MS P ゴシック"/>
            <family val="3"/>
            <charset val="128"/>
          </rPr>
          <t>ベスト記録
トラック：1/100秒
フィールド：㎝
の値を入力してください(2桁表示)</t>
        </r>
      </text>
    </comment>
    <comment ref="S17" authorId="0" shapeId="0" xr:uid="{3E0FBAEB-25CA-4E94-AC16-3FC2540065ED}">
      <text>
        <r>
          <rPr>
            <b/>
            <sz val="9"/>
            <color indexed="81"/>
            <rFont val="MS P ゴシック"/>
            <family val="3"/>
            <charset val="128"/>
          </rPr>
          <t>リレー(チーム名)：
チームに名前を付けてください。団体名の場合には記号を付記してください</t>
        </r>
      </text>
    </comment>
    <comment ref="T17" authorId="0" shapeId="0" xr:uid="{A95AFD10-4801-4520-9EA1-BA46DEEBBEEF}">
      <text>
        <r>
          <rPr>
            <b/>
            <sz val="9"/>
            <color indexed="81"/>
            <rFont val="MS P ゴシック"/>
            <family val="3"/>
            <charset val="128"/>
          </rPr>
          <t>リレー(種目)：
種目を選択してください</t>
        </r>
      </text>
    </comment>
    <comment ref="U17" authorId="0" shapeId="0" xr:uid="{12F4480E-0D35-42E3-84D1-6A5B9C317AE9}">
      <text>
        <r>
          <rPr>
            <b/>
            <sz val="9"/>
            <color indexed="81"/>
            <rFont val="MS P ゴシック"/>
            <family val="3"/>
            <charset val="128"/>
          </rPr>
          <t>リレー(Ｐ)：
チーム内でプログラムに掲載する順番を1～6で選択してください</t>
        </r>
      </text>
    </comment>
    <comment ref="E18" authorId="0" shapeId="0" xr:uid="{7129952B-0796-4102-B27E-EE168A7515ED}">
      <text>
        <r>
          <rPr>
            <b/>
            <sz val="9"/>
            <color indexed="81"/>
            <rFont val="MS P ゴシック"/>
            <family val="3"/>
            <charset val="128"/>
          </rPr>
          <t>姓ﾌﾘｶﾞﾅ：
式の答が間違えなら直接入力してください</t>
        </r>
      </text>
    </comment>
    <comment ref="F18" authorId="0" shapeId="0" xr:uid="{730DEB26-C4FB-4484-BA5C-5C7C2A1095F7}">
      <text>
        <r>
          <rPr>
            <b/>
            <sz val="9"/>
            <color indexed="81"/>
            <rFont val="MS P ゴシック"/>
            <family val="3"/>
            <charset val="128"/>
          </rPr>
          <t>名ﾌﾘｶﾞﾅ：
式の答が間違えなら直接入力してください</t>
        </r>
      </text>
    </comment>
    <comment ref="G18" authorId="0" shapeId="0" xr:uid="{86E2FFE5-423E-4EBE-B97D-DFBC3C9EA7F0}">
      <text>
        <r>
          <rPr>
            <b/>
            <sz val="9"/>
            <color indexed="81"/>
            <rFont val="MS P ゴシック"/>
            <family val="3"/>
            <charset val="128"/>
          </rPr>
          <t>学年
一般は空欄、
高校生以下は選択してください</t>
        </r>
      </text>
    </comment>
    <comment ref="H18" authorId="0" shapeId="0" xr:uid="{CAF2B8B8-F006-45A6-A27B-E6DDF8A65589}">
      <text>
        <r>
          <rPr>
            <b/>
            <sz val="9"/>
            <color indexed="81"/>
            <rFont val="MS P ゴシック"/>
            <family val="3"/>
            <charset val="128"/>
          </rPr>
          <t>生年月日(西暦年)：西暦で生まれた年(4桁)を入力してください</t>
        </r>
      </text>
    </comment>
    <comment ref="I18" authorId="0" shapeId="0" xr:uid="{36846254-B60E-4584-8CD2-03A6EB1FDE9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8" authorId="0" shapeId="0" xr:uid="{0A7C056C-7200-4053-B08B-1D01516C53C1}">
      <text>
        <r>
          <rPr>
            <b/>
            <sz val="9"/>
            <color indexed="81"/>
            <rFont val="MS P ゴシック"/>
            <family val="3"/>
            <charset val="128"/>
          </rPr>
          <t>生年月日(日)：
生まれた日を入力してください</t>
        </r>
      </text>
    </comment>
    <comment ref="K18" authorId="0" shapeId="0" xr:uid="{BA457ED1-7CA5-4F4C-8A36-59BA51771458}">
      <text>
        <r>
          <rPr>
            <b/>
            <sz val="9"/>
            <color indexed="81"/>
            <rFont val="MS P ゴシック"/>
            <family val="3"/>
            <charset val="128"/>
          </rPr>
          <t>出場種目(個人１)：
種目を選択してください</t>
        </r>
      </text>
    </comment>
    <comment ref="L18" authorId="0" shapeId="0" xr:uid="{94CC7B81-9BB9-4693-BD21-8DCA89C94EBD}">
      <text>
        <r>
          <rPr>
            <b/>
            <sz val="9"/>
            <color indexed="81"/>
            <rFont val="MS P ゴシック"/>
            <family val="3"/>
            <charset val="128"/>
          </rPr>
          <t>ベスト記録
トラック：分
の値を入力してください</t>
        </r>
      </text>
    </comment>
    <comment ref="M18" authorId="0" shapeId="0" xr:uid="{738FCE07-BC55-4E90-B482-5F70F4DDB1FC}">
      <text>
        <r>
          <rPr>
            <b/>
            <sz val="9"/>
            <color indexed="81"/>
            <rFont val="MS P ゴシック"/>
            <family val="3"/>
            <charset val="128"/>
          </rPr>
          <t>ベスト記録
トラック：秒
フィールド：m
の値を入力してください(2桁表示)</t>
        </r>
      </text>
    </comment>
    <comment ref="N18" authorId="0" shapeId="0" xr:uid="{7FD20B67-6FAB-4BD7-9F3A-DD1D6B08B64B}">
      <text>
        <r>
          <rPr>
            <b/>
            <sz val="9"/>
            <color indexed="81"/>
            <rFont val="MS P ゴシック"/>
            <family val="3"/>
            <charset val="128"/>
          </rPr>
          <t>ベスト記録
トラック：1/100秒
フィールド：㎝
の値を入力してください(2桁表示)</t>
        </r>
      </text>
    </comment>
    <comment ref="O18" authorId="0" shapeId="0" xr:uid="{618A9D57-79B7-4B1D-8D7E-3BBFF316A9A0}">
      <text>
        <r>
          <rPr>
            <b/>
            <sz val="9"/>
            <color indexed="81"/>
            <rFont val="MS P ゴシック"/>
            <family val="3"/>
            <charset val="128"/>
          </rPr>
          <t>出場種目(個人２)：
種目を選択してください</t>
        </r>
      </text>
    </comment>
    <comment ref="P18" authorId="0" shapeId="0" xr:uid="{2C463F93-ED42-4268-A2E3-AAC17F1A53B2}">
      <text>
        <r>
          <rPr>
            <b/>
            <sz val="9"/>
            <color indexed="81"/>
            <rFont val="MS P ゴシック"/>
            <family val="3"/>
            <charset val="128"/>
          </rPr>
          <t>ベスト記録
トラック：分
の値を入力してください</t>
        </r>
      </text>
    </comment>
    <comment ref="Q18" authorId="0" shapeId="0" xr:uid="{C4C2D05F-BFE7-43B9-87DC-BD3DEDB4E034}">
      <text>
        <r>
          <rPr>
            <b/>
            <sz val="9"/>
            <color indexed="81"/>
            <rFont val="MS P ゴシック"/>
            <family val="3"/>
            <charset val="128"/>
          </rPr>
          <t>ベスト記録
トラック：秒
フィールド：m
の値を入力してください(2桁表示)</t>
        </r>
      </text>
    </comment>
    <comment ref="R18" authorId="0" shapeId="0" xr:uid="{893627B2-3834-4B58-B9B8-4018080A0376}">
      <text>
        <r>
          <rPr>
            <b/>
            <sz val="9"/>
            <color indexed="81"/>
            <rFont val="MS P ゴシック"/>
            <family val="3"/>
            <charset val="128"/>
          </rPr>
          <t>ベスト記録
トラック：1/100秒
フィールド：㎝
の値を入力してください(2桁表示)</t>
        </r>
      </text>
    </comment>
    <comment ref="S18" authorId="0" shapeId="0" xr:uid="{74942821-D437-4E25-AE04-524D814CAE4F}">
      <text>
        <r>
          <rPr>
            <b/>
            <sz val="9"/>
            <color indexed="81"/>
            <rFont val="MS P ゴシック"/>
            <family val="3"/>
            <charset val="128"/>
          </rPr>
          <t>リレー(チーム名)：
チームに名前を付けてください。団体名の場合には記号を付記してください</t>
        </r>
      </text>
    </comment>
    <comment ref="T18" authorId="0" shapeId="0" xr:uid="{6A366224-E38D-4040-AFC4-15EF34DD2EDD}">
      <text>
        <r>
          <rPr>
            <b/>
            <sz val="9"/>
            <color indexed="81"/>
            <rFont val="MS P ゴシック"/>
            <family val="3"/>
            <charset val="128"/>
          </rPr>
          <t>リレー(種目)：
種目を選択してください</t>
        </r>
      </text>
    </comment>
    <comment ref="U18" authorId="0" shapeId="0" xr:uid="{5BDE8252-2463-49EE-B4AF-CA7AA83106DC}">
      <text>
        <r>
          <rPr>
            <b/>
            <sz val="9"/>
            <color indexed="81"/>
            <rFont val="MS P ゴシック"/>
            <family val="3"/>
            <charset val="128"/>
          </rPr>
          <t>リレー(Ｐ)：
チーム内でプログラムに掲載する順番を1～6で選択してください</t>
        </r>
      </text>
    </comment>
    <comment ref="E19" authorId="0" shapeId="0" xr:uid="{ACBFC47E-76BF-4DB2-B4FE-EDFD1A56435B}">
      <text>
        <r>
          <rPr>
            <b/>
            <sz val="9"/>
            <color indexed="81"/>
            <rFont val="MS P ゴシック"/>
            <family val="3"/>
            <charset val="128"/>
          </rPr>
          <t>姓ﾌﾘｶﾞﾅ：
式の答が間違えなら直接入力してください</t>
        </r>
      </text>
    </comment>
    <comment ref="F19" authorId="0" shapeId="0" xr:uid="{83AB586C-93FB-4D3C-A762-E23CFDEF6D2C}">
      <text>
        <r>
          <rPr>
            <b/>
            <sz val="9"/>
            <color indexed="81"/>
            <rFont val="MS P ゴシック"/>
            <family val="3"/>
            <charset val="128"/>
          </rPr>
          <t>名ﾌﾘｶﾞﾅ：
式の答が間違えなら直接入力してください</t>
        </r>
      </text>
    </comment>
    <comment ref="G19" authorId="0" shapeId="0" xr:uid="{C5B7F096-93AF-40E9-B3DF-8A5FB2EC3797}">
      <text>
        <r>
          <rPr>
            <b/>
            <sz val="9"/>
            <color indexed="81"/>
            <rFont val="MS P ゴシック"/>
            <family val="3"/>
            <charset val="128"/>
          </rPr>
          <t>学年
一般は空欄、
高校生以下は選択してください</t>
        </r>
      </text>
    </comment>
    <comment ref="H19" authorId="0" shapeId="0" xr:uid="{A876B50C-3389-4573-87BB-F830502F288E}">
      <text>
        <r>
          <rPr>
            <b/>
            <sz val="9"/>
            <color indexed="81"/>
            <rFont val="MS P ゴシック"/>
            <family val="3"/>
            <charset val="128"/>
          </rPr>
          <t>生年月日(西暦年)：西暦で生まれた年(4桁)を入力してください</t>
        </r>
      </text>
    </comment>
    <comment ref="I19" authorId="0" shapeId="0" xr:uid="{33BC5BEE-59B7-49E3-A626-CF633ED1BA5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9" authorId="0" shapeId="0" xr:uid="{E102E7BD-FA06-4B72-9E4A-E8B96B094919}">
      <text>
        <r>
          <rPr>
            <b/>
            <sz val="9"/>
            <color indexed="81"/>
            <rFont val="MS P ゴシック"/>
            <family val="3"/>
            <charset val="128"/>
          </rPr>
          <t>生年月日(日)：
生まれた日を入力してください</t>
        </r>
      </text>
    </comment>
    <comment ref="K19" authorId="0" shapeId="0" xr:uid="{5FAC5888-C091-4833-982F-2C961BF596BF}">
      <text>
        <r>
          <rPr>
            <b/>
            <sz val="9"/>
            <color indexed="81"/>
            <rFont val="MS P ゴシック"/>
            <family val="3"/>
            <charset val="128"/>
          </rPr>
          <t>出場種目(個人１)：
種目を選択してください</t>
        </r>
      </text>
    </comment>
    <comment ref="L19" authorId="0" shapeId="0" xr:uid="{92EA69BD-C898-460F-AD10-E095B8587E48}">
      <text>
        <r>
          <rPr>
            <b/>
            <sz val="9"/>
            <color indexed="81"/>
            <rFont val="MS P ゴシック"/>
            <family val="3"/>
            <charset val="128"/>
          </rPr>
          <t>ベスト記録
トラック：分
の値を入力してください</t>
        </r>
      </text>
    </comment>
    <comment ref="M19" authorId="0" shapeId="0" xr:uid="{978E4C64-FB44-4790-B1D5-6BF6263C888B}">
      <text>
        <r>
          <rPr>
            <b/>
            <sz val="9"/>
            <color indexed="81"/>
            <rFont val="MS P ゴシック"/>
            <family val="3"/>
            <charset val="128"/>
          </rPr>
          <t>ベスト記録
トラック：秒
フィールド：m
の値を入力してください(2桁表示)</t>
        </r>
      </text>
    </comment>
    <comment ref="N19" authorId="0" shapeId="0" xr:uid="{47D97DEA-C7D3-43D1-8072-6A9830328146}">
      <text>
        <r>
          <rPr>
            <b/>
            <sz val="9"/>
            <color indexed="81"/>
            <rFont val="MS P ゴシック"/>
            <family val="3"/>
            <charset val="128"/>
          </rPr>
          <t>ベスト記録
トラック：1/100秒
フィールド：㎝
の値を入力してください(2桁表示)</t>
        </r>
      </text>
    </comment>
    <comment ref="O19" authorId="0" shapeId="0" xr:uid="{52057B03-65FD-4BAA-8F42-B1646E0A1236}">
      <text>
        <r>
          <rPr>
            <b/>
            <sz val="9"/>
            <color indexed="81"/>
            <rFont val="MS P ゴシック"/>
            <family val="3"/>
            <charset val="128"/>
          </rPr>
          <t>出場種目(個人２)：
種目を選択してください</t>
        </r>
      </text>
    </comment>
    <comment ref="P19" authorId="0" shapeId="0" xr:uid="{FC879F6D-F892-4BEC-A600-3742CC5D2599}">
      <text>
        <r>
          <rPr>
            <b/>
            <sz val="9"/>
            <color indexed="81"/>
            <rFont val="MS P ゴシック"/>
            <family val="3"/>
            <charset val="128"/>
          </rPr>
          <t>ベスト記録
トラック：分
の値を入力してください</t>
        </r>
      </text>
    </comment>
    <comment ref="Q19" authorId="0" shapeId="0" xr:uid="{916F6EB9-C21F-413C-8863-62214F3E8B0D}">
      <text>
        <r>
          <rPr>
            <b/>
            <sz val="9"/>
            <color indexed="81"/>
            <rFont val="MS P ゴシック"/>
            <family val="3"/>
            <charset val="128"/>
          </rPr>
          <t>ベスト記録
トラック：秒
フィールド：m
の値を入力してください(2桁表示)</t>
        </r>
      </text>
    </comment>
    <comment ref="R19" authorId="0" shapeId="0" xr:uid="{AA434DC2-8FDE-46E5-A6ED-CAFA52D4F40D}">
      <text>
        <r>
          <rPr>
            <b/>
            <sz val="9"/>
            <color indexed="81"/>
            <rFont val="MS P ゴシック"/>
            <family val="3"/>
            <charset val="128"/>
          </rPr>
          <t>ベスト記録
トラック：1/100秒
フィールド：㎝
の値を入力してください(2桁表示)</t>
        </r>
      </text>
    </comment>
    <comment ref="S19" authorId="0" shapeId="0" xr:uid="{CFE4B7A6-BCA2-4715-BB63-E3CF76D3E29B}">
      <text>
        <r>
          <rPr>
            <b/>
            <sz val="9"/>
            <color indexed="81"/>
            <rFont val="MS P ゴシック"/>
            <family val="3"/>
            <charset val="128"/>
          </rPr>
          <t>リレー(チーム名)：
チームに名前を付けてください。団体名の場合には記号を付記してください</t>
        </r>
      </text>
    </comment>
    <comment ref="T19" authorId="0" shapeId="0" xr:uid="{79D0D3BB-E55E-4C61-8E91-26631F1E6DC8}">
      <text>
        <r>
          <rPr>
            <b/>
            <sz val="9"/>
            <color indexed="81"/>
            <rFont val="MS P ゴシック"/>
            <family val="3"/>
            <charset val="128"/>
          </rPr>
          <t>リレー(種目)：
種目を選択してください</t>
        </r>
      </text>
    </comment>
    <comment ref="U19" authorId="0" shapeId="0" xr:uid="{D1C8A5C6-521C-4DC2-8D02-AA0CFF760AC9}">
      <text>
        <r>
          <rPr>
            <b/>
            <sz val="9"/>
            <color indexed="81"/>
            <rFont val="MS P ゴシック"/>
            <family val="3"/>
            <charset val="128"/>
          </rPr>
          <t>リレー(Ｐ)：
チーム内でプログラムに掲載する順番を1～6で選択してください</t>
        </r>
      </text>
    </comment>
    <comment ref="E20" authorId="0" shapeId="0" xr:uid="{17E9F6EA-4304-4E32-BDC5-63929D4B3157}">
      <text>
        <r>
          <rPr>
            <b/>
            <sz val="9"/>
            <color indexed="81"/>
            <rFont val="MS P ゴシック"/>
            <family val="3"/>
            <charset val="128"/>
          </rPr>
          <t>姓ﾌﾘｶﾞﾅ：
式の答が間違えなら直接入力してください</t>
        </r>
      </text>
    </comment>
    <comment ref="F20" authorId="0" shapeId="0" xr:uid="{ECA440A3-0ECF-41B1-8257-EF0CBA5E6420}">
      <text>
        <r>
          <rPr>
            <b/>
            <sz val="9"/>
            <color indexed="81"/>
            <rFont val="MS P ゴシック"/>
            <family val="3"/>
            <charset val="128"/>
          </rPr>
          <t>名ﾌﾘｶﾞﾅ：
式の答が間違えなら直接入力してください</t>
        </r>
      </text>
    </comment>
    <comment ref="G20" authorId="0" shapeId="0" xr:uid="{D30DAE77-721E-4EB0-8400-E952721AF832}">
      <text>
        <r>
          <rPr>
            <b/>
            <sz val="9"/>
            <color indexed="81"/>
            <rFont val="MS P ゴシック"/>
            <family val="3"/>
            <charset val="128"/>
          </rPr>
          <t>学年
一般は空欄、
高校生以下は選択してください</t>
        </r>
      </text>
    </comment>
    <comment ref="H20" authorId="0" shapeId="0" xr:uid="{B4D3BC81-BE2F-46D4-8134-74644355836D}">
      <text>
        <r>
          <rPr>
            <b/>
            <sz val="9"/>
            <color indexed="81"/>
            <rFont val="MS P ゴシック"/>
            <family val="3"/>
            <charset val="128"/>
          </rPr>
          <t>生年月日(西暦年)：西暦で生まれた年(4桁)を入力してください</t>
        </r>
      </text>
    </comment>
    <comment ref="I20" authorId="0" shapeId="0" xr:uid="{FB824C34-A969-4848-9E48-AFEFFFCD727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0" authorId="0" shapeId="0" xr:uid="{046C9FBD-FDFE-4553-84E2-3EAACC3A6345}">
      <text>
        <r>
          <rPr>
            <b/>
            <sz val="9"/>
            <color indexed="81"/>
            <rFont val="MS P ゴシック"/>
            <family val="3"/>
            <charset val="128"/>
          </rPr>
          <t>生年月日(日)：
生まれた日を入力してください</t>
        </r>
      </text>
    </comment>
    <comment ref="K20" authorId="0" shapeId="0" xr:uid="{EA4A8D0F-1425-4FE2-914F-9402DFEF41D0}">
      <text>
        <r>
          <rPr>
            <b/>
            <sz val="9"/>
            <color indexed="81"/>
            <rFont val="MS P ゴシック"/>
            <family val="3"/>
            <charset val="128"/>
          </rPr>
          <t>出場種目(個人１)：
種目を選択してください</t>
        </r>
      </text>
    </comment>
    <comment ref="L20" authorId="0" shapeId="0" xr:uid="{BB0CED14-A43A-431C-9BA3-17F93F9A442D}">
      <text>
        <r>
          <rPr>
            <b/>
            <sz val="9"/>
            <color indexed="81"/>
            <rFont val="MS P ゴシック"/>
            <family val="3"/>
            <charset val="128"/>
          </rPr>
          <t>ベスト記録
トラック：分
の値を入力してください</t>
        </r>
      </text>
    </comment>
    <comment ref="M20" authorId="0" shapeId="0" xr:uid="{61C1B94A-A3C3-4115-8D60-E3DDA98F65D6}">
      <text>
        <r>
          <rPr>
            <b/>
            <sz val="9"/>
            <color indexed="81"/>
            <rFont val="MS P ゴシック"/>
            <family val="3"/>
            <charset val="128"/>
          </rPr>
          <t>ベスト記録
トラック：秒
フィールド：m
の値を入力してください(2桁表示)</t>
        </r>
      </text>
    </comment>
    <comment ref="N20" authorId="0" shapeId="0" xr:uid="{1ABA4571-D8F1-4EF5-95D7-1CB7228A204A}">
      <text>
        <r>
          <rPr>
            <b/>
            <sz val="9"/>
            <color indexed="81"/>
            <rFont val="MS P ゴシック"/>
            <family val="3"/>
            <charset val="128"/>
          </rPr>
          <t>ベスト記録
トラック：1/100秒
フィールド：㎝
の値を入力してください(2桁表示)</t>
        </r>
      </text>
    </comment>
    <comment ref="O20" authorId="0" shapeId="0" xr:uid="{A75AE79E-7C28-4372-AFB7-E5F85A709C5D}">
      <text>
        <r>
          <rPr>
            <b/>
            <sz val="9"/>
            <color indexed="81"/>
            <rFont val="MS P ゴシック"/>
            <family val="3"/>
            <charset val="128"/>
          </rPr>
          <t>出場種目(個人２)：
種目を選択してください</t>
        </r>
      </text>
    </comment>
    <comment ref="P20" authorId="0" shapeId="0" xr:uid="{7FED4399-CE74-4F53-A594-CC66C2DF7D6B}">
      <text>
        <r>
          <rPr>
            <b/>
            <sz val="9"/>
            <color indexed="81"/>
            <rFont val="MS P ゴシック"/>
            <family val="3"/>
            <charset val="128"/>
          </rPr>
          <t>ベスト記録
トラック：分
の値を入力してください</t>
        </r>
      </text>
    </comment>
    <comment ref="Q20" authorId="0" shapeId="0" xr:uid="{048583C4-A511-48AD-8234-49FF02944B27}">
      <text>
        <r>
          <rPr>
            <b/>
            <sz val="9"/>
            <color indexed="81"/>
            <rFont val="MS P ゴシック"/>
            <family val="3"/>
            <charset val="128"/>
          </rPr>
          <t>ベスト記録
トラック：秒
フィールド：m
の値を入力してください(2桁表示)</t>
        </r>
      </text>
    </comment>
    <comment ref="R20" authorId="0" shapeId="0" xr:uid="{728DECD8-F551-49AA-9EED-8390E60E0393}">
      <text>
        <r>
          <rPr>
            <b/>
            <sz val="9"/>
            <color indexed="81"/>
            <rFont val="MS P ゴシック"/>
            <family val="3"/>
            <charset val="128"/>
          </rPr>
          <t>ベスト記録
トラック：1/100秒
フィールド：㎝
の値を入力してください(2桁表示)</t>
        </r>
      </text>
    </comment>
    <comment ref="S20" authorId="0" shapeId="0" xr:uid="{284CD29D-371A-415E-AE10-499C77C2EB3D}">
      <text>
        <r>
          <rPr>
            <b/>
            <sz val="9"/>
            <color indexed="81"/>
            <rFont val="MS P ゴシック"/>
            <family val="3"/>
            <charset val="128"/>
          </rPr>
          <t>リレー(チーム名)：
チームに名前を付けてください。団体名の場合には記号を付記してください</t>
        </r>
      </text>
    </comment>
    <comment ref="T20" authorId="0" shapeId="0" xr:uid="{32849898-2967-482E-8B82-DD228A283CC3}">
      <text>
        <r>
          <rPr>
            <b/>
            <sz val="9"/>
            <color indexed="81"/>
            <rFont val="MS P ゴシック"/>
            <family val="3"/>
            <charset val="128"/>
          </rPr>
          <t>リレー(種目)：
種目を選択してください</t>
        </r>
      </text>
    </comment>
    <comment ref="U20" authorId="0" shapeId="0" xr:uid="{A4636DE4-2DB0-4DDB-B884-B87385406D63}">
      <text>
        <r>
          <rPr>
            <b/>
            <sz val="9"/>
            <color indexed="81"/>
            <rFont val="MS P ゴシック"/>
            <family val="3"/>
            <charset val="128"/>
          </rPr>
          <t>リレー(Ｐ)：
チーム内でプログラムに掲載する順番を1～6で選択してください</t>
        </r>
      </text>
    </comment>
    <comment ref="E21" authorId="0" shapeId="0" xr:uid="{15465B96-CA06-4862-82B6-775E8FAE0394}">
      <text>
        <r>
          <rPr>
            <b/>
            <sz val="9"/>
            <color indexed="81"/>
            <rFont val="MS P ゴシック"/>
            <family val="3"/>
            <charset val="128"/>
          </rPr>
          <t>姓ﾌﾘｶﾞﾅ：
式の答が間違えなら直接入力してください</t>
        </r>
      </text>
    </comment>
    <comment ref="F21" authorId="0" shapeId="0" xr:uid="{020FB6AA-D140-446C-99CA-1D96F4D5D82E}">
      <text>
        <r>
          <rPr>
            <b/>
            <sz val="9"/>
            <color indexed="81"/>
            <rFont val="MS P ゴシック"/>
            <family val="3"/>
            <charset val="128"/>
          </rPr>
          <t>名ﾌﾘｶﾞﾅ：
式の答が間違えなら直接入力してください</t>
        </r>
      </text>
    </comment>
    <comment ref="G21" authorId="0" shapeId="0" xr:uid="{A5DF75F8-DA85-4C02-A3DF-19439DA377F1}">
      <text>
        <r>
          <rPr>
            <b/>
            <sz val="9"/>
            <color indexed="81"/>
            <rFont val="MS P ゴシック"/>
            <family val="3"/>
            <charset val="128"/>
          </rPr>
          <t>学年
一般は空欄、
高校生以下は選択してください</t>
        </r>
      </text>
    </comment>
    <comment ref="H21" authorId="0" shapeId="0" xr:uid="{E12F2845-57C4-4C6F-9E7F-8E590AFA8AAA}">
      <text>
        <r>
          <rPr>
            <b/>
            <sz val="9"/>
            <color indexed="81"/>
            <rFont val="MS P ゴシック"/>
            <family val="3"/>
            <charset val="128"/>
          </rPr>
          <t>生年月日(西暦年)：西暦で生まれた年(4桁)を入力してください</t>
        </r>
      </text>
    </comment>
    <comment ref="I21" authorId="0" shapeId="0" xr:uid="{5C1646AE-0507-4CBF-8773-02FCAD90763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1" authorId="0" shapeId="0" xr:uid="{11E36905-F795-4B39-B26E-E8BEDC15A15F}">
      <text>
        <r>
          <rPr>
            <b/>
            <sz val="9"/>
            <color indexed="81"/>
            <rFont val="MS P ゴシック"/>
            <family val="3"/>
            <charset val="128"/>
          </rPr>
          <t>生年月日(日)：
生まれた日を入力してください</t>
        </r>
      </text>
    </comment>
    <comment ref="K21" authorId="0" shapeId="0" xr:uid="{9D37D791-3856-4F58-A573-7D8BB4F8CF85}">
      <text>
        <r>
          <rPr>
            <b/>
            <sz val="9"/>
            <color indexed="81"/>
            <rFont val="MS P ゴシック"/>
            <family val="3"/>
            <charset val="128"/>
          </rPr>
          <t>出場種目(個人１)：
種目を選択してください</t>
        </r>
      </text>
    </comment>
    <comment ref="L21" authorId="0" shapeId="0" xr:uid="{0B9F18BC-38A8-4FEE-A44A-A7186ADAC1FA}">
      <text>
        <r>
          <rPr>
            <b/>
            <sz val="9"/>
            <color indexed="81"/>
            <rFont val="MS P ゴシック"/>
            <family val="3"/>
            <charset val="128"/>
          </rPr>
          <t>ベスト記録
トラック：分
の値を入力してください</t>
        </r>
      </text>
    </comment>
    <comment ref="M21" authorId="0" shapeId="0" xr:uid="{A4D56D02-AF22-4B7A-A7B5-C04B4EBFCA0A}">
      <text>
        <r>
          <rPr>
            <b/>
            <sz val="9"/>
            <color indexed="81"/>
            <rFont val="MS P ゴシック"/>
            <family val="3"/>
            <charset val="128"/>
          </rPr>
          <t>ベスト記録
トラック：秒
フィールド：m
の値を入力してください(2桁表示)</t>
        </r>
      </text>
    </comment>
    <comment ref="N21" authorId="0" shapeId="0" xr:uid="{458BFE62-8F19-4E54-BA8C-EDFEC1BA57C7}">
      <text>
        <r>
          <rPr>
            <b/>
            <sz val="9"/>
            <color indexed="81"/>
            <rFont val="MS P ゴシック"/>
            <family val="3"/>
            <charset val="128"/>
          </rPr>
          <t>ベスト記録
トラック：1/100秒
フィールド：㎝
の値を入力してください(2桁表示)</t>
        </r>
      </text>
    </comment>
    <comment ref="O21" authorId="0" shapeId="0" xr:uid="{9297F30F-02D3-4980-B408-16DE7BACF43E}">
      <text>
        <r>
          <rPr>
            <b/>
            <sz val="9"/>
            <color indexed="81"/>
            <rFont val="MS P ゴシック"/>
            <family val="3"/>
            <charset val="128"/>
          </rPr>
          <t>出場種目(個人２)：
種目を選択してください</t>
        </r>
      </text>
    </comment>
    <comment ref="P21" authorId="0" shapeId="0" xr:uid="{D4B76F9D-71D8-40B3-93C2-A1DA0B3A0931}">
      <text>
        <r>
          <rPr>
            <b/>
            <sz val="9"/>
            <color indexed="81"/>
            <rFont val="MS P ゴシック"/>
            <family val="3"/>
            <charset val="128"/>
          </rPr>
          <t>ベスト記録
トラック：分
の値を入力してください</t>
        </r>
      </text>
    </comment>
    <comment ref="Q21" authorId="0" shapeId="0" xr:uid="{16D01706-9F75-4AB2-B8A9-8341E7A9FFA5}">
      <text>
        <r>
          <rPr>
            <b/>
            <sz val="9"/>
            <color indexed="81"/>
            <rFont val="MS P ゴシック"/>
            <family val="3"/>
            <charset val="128"/>
          </rPr>
          <t>ベスト記録
トラック：秒
フィールド：m
の値を入力してください(2桁表示)</t>
        </r>
      </text>
    </comment>
    <comment ref="R21" authorId="0" shapeId="0" xr:uid="{5F1C3636-E16C-4EAF-9D55-6CAF2E81E703}">
      <text>
        <r>
          <rPr>
            <b/>
            <sz val="9"/>
            <color indexed="81"/>
            <rFont val="MS P ゴシック"/>
            <family val="3"/>
            <charset val="128"/>
          </rPr>
          <t>ベスト記録
トラック：1/100秒
フィールド：㎝
の値を入力してください(2桁表示)</t>
        </r>
      </text>
    </comment>
    <comment ref="S21" authorId="0" shapeId="0" xr:uid="{148D8C0F-D6F3-4737-A1A7-9910337F19DB}">
      <text>
        <r>
          <rPr>
            <b/>
            <sz val="9"/>
            <color indexed="81"/>
            <rFont val="MS P ゴシック"/>
            <family val="3"/>
            <charset val="128"/>
          </rPr>
          <t>リレー(チーム名)：
チームに名前を付けてください。団体名の場合には記号を付記してください</t>
        </r>
      </text>
    </comment>
    <comment ref="T21" authorId="0" shapeId="0" xr:uid="{077B3802-7D37-428F-BE44-0897CCF3870E}">
      <text>
        <r>
          <rPr>
            <b/>
            <sz val="9"/>
            <color indexed="81"/>
            <rFont val="MS P ゴシック"/>
            <family val="3"/>
            <charset val="128"/>
          </rPr>
          <t>リレー(種目)：
種目を選択してください</t>
        </r>
      </text>
    </comment>
    <comment ref="U21" authorId="0" shapeId="0" xr:uid="{E95E252F-3F62-46A3-906F-97C72F3277DC}">
      <text>
        <r>
          <rPr>
            <b/>
            <sz val="9"/>
            <color indexed="81"/>
            <rFont val="MS P ゴシック"/>
            <family val="3"/>
            <charset val="128"/>
          </rPr>
          <t>リレー(Ｐ)：
チーム内でプログラムに掲載する順番を1～6で選択してください</t>
        </r>
      </text>
    </comment>
    <comment ref="E22" authorId="0" shapeId="0" xr:uid="{4BF1B463-6450-4B88-9471-85CA601CF076}">
      <text>
        <r>
          <rPr>
            <b/>
            <sz val="9"/>
            <color indexed="81"/>
            <rFont val="MS P ゴシック"/>
            <family val="3"/>
            <charset val="128"/>
          </rPr>
          <t>姓ﾌﾘｶﾞﾅ：
式の答が間違えなら直接入力してください</t>
        </r>
      </text>
    </comment>
    <comment ref="F22" authorId="0" shapeId="0" xr:uid="{C715D895-938F-4603-B3D2-06FA738782CA}">
      <text>
        <r>
          <rPr>
            <b/>
            <sz val="9"/>
            <color indexed="81"/>
            <rFont val="MS P ゴシック"/>
            <family val="3"/>
            <charset val="128"/>
          </rPr>
          <t>名ﾌﾘｶﾞﾅ：
式の答が間違えなら直接入力してください</t>
        </r>
      </text>
    </comment>
    <comment ref="G22" authorId="0" shapeId="0" xr:uid="{4CC9A4F4-950C-4D7A-B005-1ACBCC2C7F51}">
      <text>
        <r>
          <rPr>
            <b/>
            <sz val="9"/>
            <color indexed="81"/>
            <rFont val="MS P ゴシック"/>
            <family val="3"/>
            <charset val="128"/>
          </rPr>
          <t>学年
一般は空欄、
高校生以下は選択してください</t>
        </r>
      </text>
    </comment>
    <comment ref="H22" authorId="0" shapeId="0" xr:uid="{D2E50E04-06F2-44CD-9FAC-1CBF5374357F}">
      <text>
        <r>
          <rPr>
            <b/>
            <sz val="9"/>
            <color indexed="81"/>
            <rFont val="MS P ゴシック"/>
            <family val="3"/>
            <charset val="128"/>
          </rPr>
          <t>生年月日(西暦年)：西暦で生まれた年(4桁)を入力してください</t>
        </r>
      </text>
    </comment>
    <comment ref="I22" authorId="0" shapeId="0" xr:uid="{2BFBD525-39AD-40D3-B0FD-0F6BCBC117C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2" authorId="0" shapeId="0" xr:uid="{CAF2AB2E-2154-4C44-9304-DB36FC127503}">
      <text>
        <r>
          <rPr>
            <b/>
            <sz val="9"/>
            <color indexed="81"/>
            <rFont val="MS P ゴシック"/>
            <family val="3"/>
            <charset val="128"/>
          </rPr>
          <t>生年月日(日)：
生まれた日を入力してください</t>
        </r>
      </text>
    </comment>
    <comment ref="K22" authorId="0" shapeId="0" xr:uid="{010B9D4F-1E79-4043-833C-0922C9CB10E9}">
      <text>
        <r>
          <rPr>
            <b/>
            <sz val="9"/>
            <color indexed="81"/>
            <rFont val="MS P ゴシック"/>
            <family val="3"/>
            <charset val="128"/>
          </rPr>
          <t>出場種目(個人１)：
種目を選択してください</t>
        </r>
      </text>
    </comment>
    <comment ref="L22" authorId="0" shapeId="0" xr:uid="{6DF81234-3772-48C3-8FD5-7A81EBED9FB7}">
      <text>
        <r>
          <rPr>
            <b/>
            <sz val="9"/>
            <color indexed="81"/>
            <rFont val="MS P ゴシック"/>
            <family val="3"/>
            <charset val="128"/>
          </rPr>
          <t>ベスト記録
トラック：分
の値を入力してください</t>
        </r>
      </text>
    </comment>
    <comment ref="M22" authorId="0" shapeId="0" xr:uid="{0A12DA7C-B2BA-46AD-8F78-0CDAF998CD10}">
      <text>
        <r>
          <rPr>
            <b/>
            <sz val="9"/>
            <color indexed="81"/>
            <rFont val="MS P ゴシック"/>
            <family val="3"/>
            <charset val="128"/>
          </rPr>
          <t>ベスト記録
トラック：秒
フィールド：m
の値を入力してください(2桁表示)</t>
        </r>
      </text>
    </comment>
    <comment ref="N22" authorId="0" shapeId="0" xr:uid="{F13CA2FD-037E-4FF5-AA3D-FB4A7A4F4095}">
      <text>
        <r>
          <rPr>
            <b/>
            <sz val="9"/>
            <color indexed="81"/>
            <rFont val="MS P ゴシック"/>
            <family val="3"/>
            <charset val="128"/>
          </rPr>
          <t>ベスト記録
トラック：1/100秒
フィールド：㎝
の値を入力してください(2桁表示)</t>
        </r>
      </text>
    </comment>
    <comment ref="O22" authorId="0" shapeId="0" xr:uid="{AA524D81-9ED7-41CE-B166-8595B7822BA6}">
      <text>
        <r>
          <rPr>
            <b/>
            <sz val="9"/>
            <color indexed="81"/>
            <rFont val="MS P ゴシック"/>
            <family val="3"/>
            <charset val="128"/>
          </rPr>
          <t>出場種目(個人２)：
種目を選択してください</t>
        </r>
      </text>
    </comment>
    <comment ref="P22" authorId="0" shapeId="0" xr:uid="{7929879A-6486-4C65-8B54-00203FC2A5B0}">
      <text>
        <r>
          <rPr>
            <b/>
            <sz val="9"/>
            <color indexed="81"/>
            <rFont val="MS P ゴシック"/>
            <family val="3"/>
            <charset val="128"/>
          </rPr>
          <t>ベスト記録
トラック：分
の値を入力してください</t>
        </r>
      </text>
    </comment>
    <comment ref="Q22" authorId="0" shapeId="0" xr:uid="{8F64001D-27AF-4ACE-AF90-44323D0182B7}">
      <text>
        <r>
          <rPr>
            <b/>
            <sz val="9"/>
            <color indexed="81"/>
            <rFont val="MS P ゴシック"/>
            <family val="3"/>
            <charset val="128"/>
          </rPr>
          <t>ベスト記録
トラック：秒
フィールド：m
の値を入力してください(2桁表示)</t>
        </r>
      </text>
    </comment>
    <comment ref="R22" authorId="0" shapeId="0" xr:uid="{C8F35B23-7F76-49F3-BF0E-F241AE0834FF}">
      <text>
        <r>
          <rPr>
            <b/>
            <sz val="9"/>
            <color indexed="81"/>
            <rFont val="MS P ゴシック"/>
            <family val="3"/>
            <charset val="128"/>
          </rPr>
          <t>ベスト記録
トラック：1/100秒
フィールド：㎝
の値を入力してください(2桁表示)</t>
        </r>
      </text>
    </comment>
    <comment ref="S22" authorId="0" shapeId="0" xr:uid="{9ADB222B-BA99-4F5C-AE69-2C9A37562583}">
      <text>
        <r>
          <rPr>
            <b/>
            <sz val="9"/>
            <color indexed="81"/>
            <rFont val="MS P ゴシック"/>
            <family val="3"/>
            <charset val="128"/>
          </rPr>
          <t>リレー(チーム名)：
チームに名前を付けてください。団体名の場合には記号を付記してください</t>
        </r>
      </text>
    </comment>
    <comment ref="T22" authorId="0" shapeId="0" xr:uid="{3F1B5DA0-B091-4596-A970-15F70CBD69E7}">
      <text>
        <r>
          <rPr>
            <b/>
            <sz val="9"/>
            <color indexed="81"/>
            <rFont val="MS P ゴシック"/>
            <family val="3"/>
            <charset val="128"/>
          </rPr>
          <t>リレー(種目)：
種目を選択してください</t>
        </r>
      </text>
    </comment>
    <comment ref="U22" authorId="0" shapeId="0" xr:uid="{F1D8EAE2-A9C8-420F-8838-BCDA6A71C66C}">
      <text>
        <r>
          <rPr>
            <b/>
            <sz val="9"/>
            <color indexed="81"/>
            <rFont val="MS P ゴシック"/>
            <family val="3"/>
            <charset val="128"/>
          </rPr>
          <t>リレー(Ｐ)：
チーム内でプログラムに掲載する順番を1～6で選択してください</t>
        </r>
      </text>
    </comment>
    <comment ref="E23" authorId="0" shapeId="0" xr:uid="{453978A2-7BB4-4A6B-AD5D-716DD5986758}">
      <text>
        <r>
          <rPr>
            <b/>
            <sz val="9"/>
            <color indexed="81"/>
            <rFont val="MS P ゴシック"/>
            <family val="3"/>
            <charset val="128"/>
          </rPr>
          <t>姓ﾌﾘｶﾞﾅ：
式の答が間違えなら直接入力してください</t>
        </r>
      </text>
    </comment>
    <comment ref="F23" authorId="0" shapeId="0" xr:uid="{1086C468-5800-4B51-BC4E-44855B76A779}">
      <text>
        <r>
          <rPr>
            <b/>
            <sz val="9"/>
            <color indexed="81"/>
            <rFont val="MS P ゴシック"/>
            <family val="3"/>
            <charset val="128"/>
          </rPr>
          <t>名ﾌﾘｶﾞﾅ：
式の答が間違えなら直接入力してください</t>
        </r>
      </text>
    </comment>
    <comment ref="G23" authorId="0" shapeId="0" xr:uid="{08211025-6029-4BD8-893F-9EEA9BAED029}">
      <text>
        <r>
          <rPr>
            <b/>
            <sz val="9"/>
            <color indexed="81"/>
            <rFont val="MS P ゴシック"/>
            <family val="3"/>
            <charset val="128"/>
          </rPr>
          <t>学年
一般は空欄、
高校生以下は選択してください</t>
        </r>
      </text>
    </comment>
    <comment ref="H23" authorId="0" shapeId="0" xr:uid="{F9DCD3FD-31D1-4C51-92B0-94A9428A7502}">
      <text>
        <r>
          <rPr>
            <b/>
            <sz val="9"/>
            <color indexed="81"/>
            <rFont val="MS P ゴシック"/>
            <family val="3"/>
            <charset val="128"/>
          </rPr>
          <t>生年月日(西暦年)：西暦で生まれた年(4桁)を入力してください</t>
        </r>
      </text>
    </comment>
    <comment ref="I23" authorId="0" shapeId="0" xr:uid="{D293A56E-2AAB-44B6-A571-0E846E72862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3" authorId="0" shapeId="0" xr:uid="{BC473B9E-272D-45B8-823B-4682979E7CD2}">
      <text>
        <r>
          <rPr>
            <b/>
            <sz val="9"/>
            <color indexed="81"/>
            <rFont val="MS P ゴシック"/>
            <family val="3"/>
            <charset val="128"/>
          </rPr>
          <t>生年月日(日)：
生まれた日を入力してください</t>
        </r>
      </text>
    </comment>
    <comment ref="K23" authorId="0" shapeId="0" xr:uid="{66331357-AD2F-4632-87E9-5F00627AA2AB}">
      <text>
        <r>
          <rPr>
            <b/>
            <sz val="9"/>
            <color indexed="81"/>
            <rFont val="MS P ゴシック"/>
            <family val="3"/>
            <charset val="128"/>
          </rPr>
          <t>出場種目(個人１)：
種目を選択してください</t>
        </r>
      </text>
    </comment>
    <comment ref="L23" authorId="0" shapeId="0" xr:uid="{4B0C43CE-54C2-4AAD-B42B-89AF96F94802}">
      <text>
        <r>
          <rPr>
            <b/>
            <sz val="9"/>
            <color indexed="81"/>
            <rFont val="MS P ゴシック"/>
            <family val="3"/>
            <charset val="128"/>
          </rPr>
          <t>ベスト記録
トラック：分
の値を入力してください</t>
        </r>
      </text>
    </comment>
    <comment ref="M23" authorId="0" shapeId="0" xr:uid="{C5A4A96F-1662-46F4-A57C-A33EEFE52149}">
      <text>
        <r>
          <rPr>
            <b/>
            <sz val="9"/>
            <color indexed="81"/>
            <rFont val="MS P ゴシック"/>
            <family val="3"/>
            <charset val="128"/>
          </rPr>
          <t>ベスト記録
トラック：秒
フィールド：m
の値を入力してください(2桁表示)</t>
        </r>
      </text>
    </comment>
    <comment ref="N23" authorId="0" shapeId="0" xr:uid="{42B0FEA8-321B-4F73-B9F4-90BE396B51DA}">
      <text>
        <r>
          <rPr>
            <b/>
            <sz val="9"/>
            <color indexed="81"/>
            <rFont val="MS P ゴシック"/>
            <family val="3"/>
            <charset val="128"/>
          </rPr>
          <t>ベスト記録
トラック：1/100秒
フィールド：㎝
の値を入力してください(2桁表示)</t>
        </r>
      </text>
    </comment>
    <comment ref="O23" authorId="0" shapeId="0" xr:uid="{E53864A1-13E1-422E-BCEE-00ABA23B5057}">
      <text>
        <r>
          <rPr>
            <b/>
            <sz val="9"/>
            <color indexed="81"/>
            <rFont val="MS P ゴシック"/>
            <family val="3"/>
            <charset val="128"/>
          </rPr>
          <t>出場種目(個人２)：
種目を選択してください</t>
        </r>
      </text>
    </comment>
    <comment ref="P23" authorId="0" shapeId="0" xr:uid="{06DE59C8-97F8-473F-BD6B-CBFF7BF9E179}">
      <text>
        <r>
          <rPr>
            <b/>
            <sz val="9"/>
            <color indexed="81"/>
            <rFont val="MS P ゴシック"/>
            <family val="3"/>
            <charset val="128"/>
          </rPr>
          <t>ベスト記録
トラック：分
の値を入力してください</t>
        </r>
      </text>
    </comment>
    <comment ref="Q23" authorId="0" shapeId="0" xr:uid="{CF789748-9641-4986-AD69-93FF930522F7}">
      <text>
        <r>
          <rPr>
            <b/>
            <sz val="9"/>
            <color indexed="81"/>
            <rFont val="MS P ゴシック"/>
            <family val="3"/>
            <charset val="128"/>
          </rPr>
          <t>ベスト記録
トラック：秒
フィールド：m
の値を入力してください(2桁表示)</t>
        </r>
      </text>
    </comment>
    <comment ref="R23" authorId="0" shapeId="0" xr:uid="{17AC2293-D2E5-4A6F-8F70-4D7BAFD4A2C0}">
      <text>
        <r>
          <rPr>
            <b/>
            <sz val="9"/>
            <color indexed="81"/>
            <rFont val="MS P ゴシック"/>
            <family val="3"/>
            <charset val="128"/>
          </rPr>
          <t>ベスト記録
トラック：1/100秒
フィールド：㎝
の値を入力してください(2桁表示)</t>
        </r>
      </text>
    </comment>
    <comment ref="S23" authorId="0" shapeId="0" xr:uid="{796D1CE8-0D57-46E6-BE26-1A8B329012E3}">
      <text>
        <r>
          <rPr>
            <b/>
            <sz val="9"/>
            <color indexed="81"/>
            <rFont val="MS P ゴシック"/>
            <family val="3"/>
            <charset val="128"/>
          </rPr>
          <t>リレー(チーム名)：
チームに名前を付けてください。団体名の場合には記号を付記してください</t>
        </r>
      </text>
    </comment>
    <comment ref="T23" authorId="0" shapeId="0" xr:uid="{4578E842-A27C-4C0F-8B45-183264F3DE1B}">
      <text>
        <r>
          <rPr>
            <b/>
            <sz val="9"/>
            <color indexed="81"/>
            <rFont val="MS P ゴシック"/>
            <family val="3"/>
            <charset val="128"/>
          </rPr>
          <t>リレー(種目)：
種目を選択してください</t>
        </r>
      </text>
    </comment>
    <comment ref="U23" authorId="0" shapeId="0" xr:uid="{21283431-704A-42D3-99F2-12061FF6376F}">
      <text>
        <r>
          <rPr>
            <b/>
            <sz val="9"/>
            <color indexed="81"/>
            <rFont val="MS P ゴシック"/>
            <family val="3"/>
            <charset val="128"/>
          </rPr>
          <t>リレー(Ｐ)：
チーム内でプログラムに掲載する順番を1～6で選択してください</t>
        </r>
      </text>
    </comment>
    <comment ref="E24" authorId="0" shapeId="0" xr:uid="{A31343B1-7486-48FC-82E3-5B4A6E10B3FF}">
      <text>
        <r>
          <rPr>
            <b/>
            <sz val="9"/>
            <color indexed="81"/>
            <rFont val="MS P ゴシック"/>
            <family val="3"/>
            <charset val="128"/>
          </rPr>
          <t>姓ﾌﾘｶﾞﾅ：
式の答が間違えなら直接入力してください</t>
        </r>
      </text>
    </comment>
    <comment ref="F24" authorId="0" shapeId="0" xr:uid="{1D914D06-995F-4BD9-9793-21D9EC476223}">
      <text>
        <r>
          <rPr>
            <b/>
            <sz val="9"/>
            <color indexed="81"/>
            <rFont val="MS P ゴシック"/>
            <family val="3"/>
            <charset val="128"/>
          </rPr>
          <t>名ﾌﾘｶﾞﾅ：
式の答が間違えなら直接入力してください</t>
        </r>
      </text>
    </comment>
    <comment ref="G24" authorId="0" shapeId="0" xr:uid="{86D95FAE-61C6-45BC-9632-4064F7FF223A}">
      <text>
        <r>
          <rPr>
            <b/>
            <sz val="9"/>
            <color indexed="81"/>
            <rFont val="MS P ゴシック"/>
            <family val="3"/>
            <charset val="128"/>
          </rPr>
          <t>学年
一般は空欄、
高校生以下は選択してください</t>
        </r>
      </text>
    </comment>
    <comment ref="H24" authorId="0" shapeId="0" xr:uid="{A3CE2EE9-A131-4EE9-9321-9600CC32B5C1}">
      <text>
        <r>
          <rPr>
            <b/>
            <sz val="9"/>
            <color indexed="81"/>
            <rFont val="MS P ゴシック"/>
            <family val="3"/>
            <charset val="128"/>
          </rPr>
          <t>生年月日(西暦年)：西暦で生まれた年(4桁)を入力してください</t>
        </r>
      </text>
    </comment>
    <comment ref="I24" authorId="0" shapeId="0" xr:uid="{F3377870-77E7-4431-AC5F-02C80F5CAF5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4" authorId="0" shapeId="0" xr:uid="{02C8C4DF-28CF-43E8-9A5A-39C9E9BFD115}">
      <text>
        <r>
          <rPr>
            <b/>
            <sz val="9"/>
            <color indexed="81"/>
            <rFont val="MS P ゴシック"/>
            <family val="3"/>
            <charset val="128"/>
          </rPr>
          <t>生年月日(日)：
生まれた日を入力してください</t>
        </r>
      </text>
    </comment>
    <comment ref="K24" authorId="0" shapeId="0" xr:uid="{6CA6F659-1E5B-4996-8F74-705F9054F5AD}">
      <text>
        <r>
          <rPr>
            <b/>
            <sz val="9"/>
            <color indexed="81"/>
            <rFont val="MS P ゴシック"/>
            <family val="3"/>
            <charset val="128"/>
          </rPr>
          <t>出場種目(個人１)：
種目を選択してください</t>
        </r>
      </text>
    </comment>
    <comment ref="L24" authorId="0" shapeId="0" xr:uid="{D5EAD704-2BDE-4E61-8C02-4B2CA28C591C}">
      <text>
        <r>
          <rPr>
            <b/>
            <sz val="9"/>
            <color indexed="81"/>
            <rFont val="MS P ゴシック"/>
            <family val="3"/>
            <charset val="128"/>
          </rPr>
          <t>ベスト記録
トラック：分
の値を入力してください</t>
        </r>
      </text>
    </comment>
    <comment ref="M24" authorId="0" shapeId="0" xr:uid="{D6CDAA49-6695-452C-8E65-D0A8ED40442C}">
      <text>
        <r>
          <rPr>
            <b/>
            <sz val="9"/>
            <color indexed="81"/>
            <rFont val="MS P ゴシック"/>
            <family val="3"/>
            <charset val="128"/>
          </rPr>
          <t>ベスト記録
トラック：秒
フィールド：m
の値を入力してください(2桁表示)</t>
        </r>
      </text>
    </comment>
    <comment ref="N24" authorId="0" shapeId="0" xr:uid="{EF828C29-161F-4B4E-802F-F2DA1F86107C}">
      <text>
        <r>
          <rPr>
            <b/>
            <sz val="9"/>
            <color indexed="81"/>
            <rFont val="MS P ゴシック"/>
            <family val="3"/>
            <charset val="128"/>
          </rPr>
          <t>ベスト記録
トラック：1/100秒
フィールド：㎝
の値を入力してください(2桁表示)</t>
        </r>
      </text>
    </comment>
    <comment ref="O24" authorId="0" shapeId="0" xr:uid="{74BF6AC8-F8E8-478E-AF4C-4603497C33FD}">
      <text>
        <r>
          <rPr>
            <b/>
            <sz val="9"/>
            <color indexed="81"/>
            <rFont val="MS P ゴシック"/>
            <family val="3"/>
            <charset val="128"/>
          </rPr>
          <t>出場種目(個人２)：
種目を選択してください</t>
        </r>
      </text>
    </comment>
    <comment ref="P24" authorId="0" shapeId="0" xr:uid="{2B8F63E4-94EE-4228-8B72-03CF205819F8}">
      <text>
        <r>
          <rPr>
            <b/>
            <sz val="9"/>
            <color indexed="81"/>
            <rFont val="MS P ゴシック"/>
            <family val="3"/>
            <charset val="128"/>
          </rPr>
          <t>ベスト記録
トラック：分
の値を入力してください</t>
        </r>
      </text>
    </comment>
    <comment ref="Q24" authorId="0" shapeId="0" xr:uid="{D648F89A-68CE-4775-9C6E-6DB1B7A3E6CE}">
      <text>
        <r>
          <rPr>
            <b/>
            <sz val="9"/>
            <color indexed="81"/>
            <rFont val="MS P ゴシック"/>
            <family val="3"/>
            <charset val="128"/>
          </rPr>
          <t>ベスト記録
トラック：秒
フィールド：m
の値を入力してください(2桁表示)</t>
        </r>
      </text>
    </comment>
    <comment ref="R24" authorId="0" shapeId="0" xr:uid="{5AC1544F-9096-4BBE-8BFA-C1FC3BEACE55}">
      <text>
        <r>
          <rPr>
            <b/>
            <sz val="9"/>
            <color indexed="81"/>
            <rFont val="MS P ゴシック"/>
            <family val="3"/>
            <charset val="128"/>
          </rPr>
          <t>ベスト記録
トラック：1/100秒
フィールド：㎝
の値を入力してください(2桁表示)</t>
        </r>
      </text>
    </comment>
    <comment ref="S24" authorId="0" shapeId="0" xr:uid="{E3AD952D-9475-45FF-A6FC-7C5EC37E9C7F}">
      <text>
        <r>
          <rPr>
            <b/>
            <sz val="9"/>
            <color indexed="81"/>
            <rFont val="MS P ゴシック"/>
            <family val="3"/>
            <charset val="128"/>
          </rPr>
          <t>リレー(チーム名)：
チームに名前を付けてください。団体名の場合には記号を付記してください</t>
        </r>
      </text>
    </comment>
    <comment ref="T24" authorId="0" shapeId="0" xr:uid="{2091A9B6-FE1E-46C5-87C5-5C05EC7577FD}">
      <text>
        <r>
          <rPr>
            <b/>
            <sz val="9"/>
            <color indexed="81"/>
            <rFont val="MS P ゴシック"/>
            <family val="3"/>
            <charset val="128"/>
          </rPr>
          <t>リレー(種目)：
種目を選択してください</t>
        </r>
      </text>
    </comment>
    <comment ref="U24" authorId="0" shapeId="0" xr:uid="{7FDF7300-8130-4057-BB53-B9340CAC7D8E}">
      <text>
        <r>
          <rPr>
            <b/>
            <sz val="9"/>
            <color indexed="81"/>
            <rFont val="MS P ゴシック"/>
            <family val="3"/>
            <charset val="128"/>
          </rPr>
          <t>リレー(Ｐ)：
チーム内でプログラムに掲載する順番を1～6で選択してください</t>
        </r>
      </text>
    </comment>
    <comment ref="E25" authorId="0" shapeId="0" xr:uid="{7DCBF57B-4AB8-49FC-853A-242477B06EF5}">
      <text>
        <r>
          <rPr>
            <b/>
            <sz val="9"/>
            <color indexed="81"/>
            <rFont val="MS P ゴシック"/>
            <family val="3"/>
            <charset val="128"/>
          </rPr>
          <t>姓ﾌﾘｶﾞﾅ：
式の答が間違えなら直接入力してください</t>
        </r>
      </text>
    </comment>
    <comment ref="F25" authorId="0" shapeId="0" xr:uid="{8F8EE33B-AE0A-4346-9023-E592FB8FF1EF}">
      <text>
        <r>
          <rPr>
            <b/>
            <sz val="9"/>
            <color indexed="81"/>
            <rFont val="MS P ゴシック"/>
            <family val="3"/>
            <charset val="128"/>
          </rPr>
          <t>名ﾌﾘｶﾞﾅ：
式の答が間違えなら直接入力してください</t>
        </r>
      </text>
    </comment>
    <comment ref="G25" authorId="0" shapeId="0" xr:uid="{265CADD9-3AA7-433C-A40C-E1E5ED9FF95F}">
      <text>
        <r>
          <rPr>
            <b/>
            <sz val="9"/>
            <color indexed="81"/>
            <rFont val="MS P ゴシック"/>
            <family val="3"/>
            <charset val="128"/>
          </rPr>
          <t>学年
一般は空欄、
高校生以下は選択してください</t>
        </r>
      </text>
    </comment>
    <comment ref="H25" authorId="0" shapeId="0" xr:uid="{A9AD11B0-A6BF-49C4-B2F2-B020F4F95931}">
      <text>
        <r>
          <rPr>
            <b/>
            <sz val="9"/>
            <color indexed="81"/>
            <rFont val="MS P ゴシック"/>
            <family val="3"/>
            <charset val="128"/>
          </rPr>
          <t>生年月日(西暦年)：西暦で生まれた年(4桁)を入力してください</t>
        </r>
      </text>
    </comment>
    <comment ref="I25" authorId="0" shapeId="0" xr:uid="{0C726A5A-7CCE-4D12-83D0-420DEAAE164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5" authorId="0" shapeId="0" xr:uid="{09D0E264-B6DA-41FA-9D60-7328AAEF610F}">
      <text>
        <r>
          <rPr>
            <b/>
            <sz val="9"/>
            <color indexed="81"/>
            <rFont val="MS P ゴシック"/>
            <family val="3"/>
            <charset val="128"/>
          </rPr>
          <t>生年月日(日)：
生まれた日を入力してください</t>
        </r>
      </text>
    </comment>
    <comment ref="K25" authorId="0" shapeId="0" xr:uid="{5934AF33-9817-4F6F-AD81-757FCF2625FE}">
      <text>
        <r>
          <rPr>
            <b/>
            <sz val="9"/>
            <color indexed="81"/>
            <rFont val="MS P ゴシック"/>
            <family val="3"/>
            <charset val="128"/>
          </rPr>
          <t>出場種目(個人１)：
種目を選択してください</t>
        </r>
      </text>
    </comment>
    <comment ref="L25" authorId="0" shapeId="0" xr:uid="{D8477B40-DDFE-4DDB-850A-CEDFB32A9B17}">
      <text>
        <r>
          <rPr>
            <b/>
            <sz val="9"/>
            <color indexed="81"/>
            <rFont val="MS P ゴシック"/>
            <family val="3"/>
            <charset val="128"/>
          </rPr>
          <t>ベスト記録
トラック：分
の値を入力してください</t>
        </r>
      </text>
    </comment>
    <comment ref="M25" authorId="0" shapeId="0" xr:uid="{F68C138B-F28A-48A5-918F-70A0F9C70BB0}">
      <text>
        <r>
          <rPr>
            <b/>
            <sz val="9"/>
            <color indexed="81"/>
            <rFont val="MS P ゴシック"/>
            <family val="3"/>
            <charset val="128"/>
          </rPr>
          <t>ベスト記録
トラック：秒
フィールド：m
の値を入力してください(2桁表示)</t>
        </r>
      </text>
    </comment>
    <comment ref="N25" authorId="0" shapeId="0" xr:uid="{01C60095-F08E-431A-BF1C-73CA16757DF9}">
      <text>
        <r>
          <rPr>
            <b/>
            <sz val="9"/>
            <color indexed="81"/>
            <rFont val="MS P ゴシック"/>
            <family val="3"/>
            <charset val="128"/>
          </rPr>
          <t>ベスト記録
トラック：1/100秒
フィールド：㎝
の値を入力してください(2桁表示)</t>
        </r>
      </text>
    </comment>
    <comment ref="O25" authorId="0" shapeId="0" xr:uid="{4501EF97-D888-4A53-BF8F-D828E86F344C}">
      <text>
        <r>
          <rPr>
            <b/>
            <sz val="9"/>
            <color indexed="81"/>
            <rFont val="MS P ゴシック"/>
            <family val="3"/>
            <charset val="128"/>
          </rPr>
          <t>出場種目(個人２)：
種目を選択してください</t>
        </r>
      </text>
    </comment>
    <comment ref="P25" authorId="0" shapeId="0" xr:uid="{8DCC9189-7474-4420-8E89-101DD00BB4CA}">
      <text>
        <r>
          <rPr>
            <b/>
            <sz val="9"/>
            <color indexed="81"/>
            <rFont val="MS P ゴシック"/>
            <family val="3"/>
            <charset val="128"/>
          </rPr>
          <t>ベスト記録
トラック：分
の値を入力してください</t>
        </r>
      </text>
    </comment>
    <comment ref="Q25" authorId="0" shapeId="0" xr:uid="{5B8C170C-A5A4-471A-ADC1-EE6E7BDC59CD}">
      <text>
        <r>
          <rPr>
            <b/>
            <sz val="9"/>
            <color indexed="81"/>
            <rFont val="MS P ゴシック"/>
            <family val="3"/>
            <charset val="128"/>
          </rPr>
          <t>ベスト記録
トラック：秒
フィールド：m
の値を入力してください(2桁表示)</t>
        </r>
      </text>
    </comment>
    <comment ref="R25" authorId="0" shapeId="0" xr:uid="{93DB78C7-4CBD-43D7-BE8D-50D7C04F3ECA}">
      <text>
        <r>
          <rPr>
            <b/>
            <sz val="9"/>
            <color indexed="81"/>
            <rFont val="MS P ゴシック"/>
            <family val="3"/>
            <charset val="128"/>
          </rPr>
          <t>ベスト記録
トラック：1/100秒
フィールド：㎝
の値を入力してください(2桁表示)</t>
        </r>
      </text>
    </comment>
    <comment ref="S25" authorId="0" shapeId="0" xr:uid="{522C4FD8-B092-4062-9CF3-AD58EC69C2E6}">
      <text>
        <r>
          <rPr>
            <b/>
            <sz val="9"/>
            <color indexed="81"/>
            <rFont val="MS P ゴシック"/>
            <family val="3"/>
            <charset val="128"/>
          </rPr>
          <t>リレー(チーム名)：
チームに名前を付けてください。団体名の場合には記号を付記してください</t>
        </r>
      </text>
    </comment>
    <comment ref="T25" authorId="0" shapeId="0" xr:uid="{43CC24E8-5233-4C07-9220-13CA1E03B580}">
      <text>
        <r>
          <rPr>
            <b/>
            <sz val="9"/>
            <color indexed="81"/>
            <rFont val="MS P ゴシック"/>
            <family val="3"/>
            <charset val="128"/>
          </rPr>
          <t>リレー(種目)：
種目を選択してください</t>
        </r>
      </text>
    </comment>
    <comment ref="U25" authorId="0" shapeId="0" xr:uid="{D4F8AE8B-5FFF-4C00-AAA4-2451B141C28C}">
      <text>
        <r>
          <rPr>
            <b/>
            <sz val="9"/>
            <color indexed="81"/>
            <rFont val="MS P ゴシック"/>
            <family val="3"/>
            <charset val="128"/>
          </rPr>
          <t>リレー(Ｐ)：
チーム内でプログラムに掲載する順番を1～6で選択してください</t>
        </r>
      </text>
    </comment>
    <comment ref="E26" authorId="0" shapeId="0" xr:uid="{50CEDA4F-603E-4AE1-BBB9-99A3F1CE480E}">
      <text>
        <r>
          <rPr>
            <b/>
            <sz val="9"/>
            <color indexed="81"/>
            <rFont val="MS P ゴシック"/>
            <family val="3"/>
            <charset val="128"/>
          </rPr>
          <t>姓ﾌﾘｶﾞﾅ：
式の答が間違えなら直接入力してください</t>
        </r>
      </text>
    </comment>
    <comment ref="F26" authorId="0" shapeId="0" xr:uid="{9202E45F-6B5F-45CC-92D0-6AF4322F3C7C}">
      <text>
        <r>
          <rPr>
            <b/>
            <sz val="9"/>
            <color indexed="81"/>
            <rFont val="MS P ゴシック"/>
            <family val="3"/>
            <charset val="128"/>
          </rPr>
          <t>名ﾌﾘｶﾞﾅ：
式の答が間違えなら直接入力してください</t>
        </r>
      </text>
    </comment>
    <comment ref="G26" authorId="0" shapeId="0" xr:uid="{4111F1AF-7A6B-4A2B-B0E4-2DB67D00BF22}">
      <text>
        <r>
          <rPr>
            <b/>
            <sz val="9"/>
            <color indexed="81"/>
            <rFont val="MS P ゴシック"/>
            <family val="3"/>
            <charset val="128"/>
          </rPr>
          <t>学年
一般は空欄、
高校生以下は選択してください</t>
        </r>
      </text>
    </comment>
    <comment ref="H26" authorId="0" shapeId="0" xr:uid="{1E696B27-044B-468B-BB71-FB6744EDE6CE}">
      <text>
        <r>
          <rPr>
            <b/>
            <sz val="9"/>
            <color indexed="81"/>
            <rFont val="MS P ゴシック"/>
            <family val="3"/>
            <charset val="128"/>
          </rPr>
          <t>生年月日(西暦年)：西暦で生まれた年(4桁)を入力してください</t>
        </r>
      </text>
    </comment>
    <comment ref="I26" authorId="0" shapeId="0" xr:uid="{B12A6986-EF3B-47B6-9A21-D39C7A71033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6" authorId="0" shapeId="0" xr:uid="{8D01F8C6-2BE5-437F-AF87-A0AC230317A3}">
      <text>
        <r>
          <rPr>
            <b/>
            <sz val="9"/>
            <color indexed="81"/>
            <rFont val="MS P ゴシック"/>
            <family val="3"/>
            <charset val="128"/>
          </rPr>
          <t>生年月日(日)：
生まれた日を入力してください</t>
        </r>
      </text>
    </comment>
    <comment ref="K26" authorId="0" shapeId="0" xr:uid="{0CD1FABA-AF0B-4755-8FC9-2DDD7CE21811}">
      <text>
        <r>
          <rPr>
            <b/>
            <sz val="9"/>
            <color indexed="81"/>
            <rFont val="MS P ゴシック"/>
            <family val="3"/>
            <charset val="128"/>
          </rPr>
          <t>出場種目(個人１)：
種目を選択してください</t>
        </r>
      </text>
    </comment>
    <comment ref="L26" authorId="0" shapeId="0" xr:uid="{EB1669A5-7E57-49E6-8FCB-FCBC831C28B9}">
      <text>
        <r>
          <rPr>
            <b/>
            <sz val="9"/>
            <color indexed="81"/>
            <rFont val="MS P ゴシック"/>
            <family val="3"/>
            <charset val="128"/>
          </rPr>
          <t>ベスト記録
トラック：分
の値を入力してください</t>
        </r>
      </text>
    </comment>
    <comment ref="M26" authorId="0" shapeId="0" xr:uid="{6F7FA22D-2D27-4637-B973-77BA620079C6}">
      <text>
        <r>
          <rPr>
            <b/>
            <sz val="9"/>
            <color indexed="81"/>
            <rFont val="MS P ゴシック"/>
            <family val="3"/>
            <charset val="128"/>
          </rPr>
          <t>ベスト記録
トラック：秒
フィールド：m
の値を入力してください(2桁表示)</t>
        </r>
      </text>
    </comment>
    <comment ref="N26" authorId="0" shapeId="0" xr:uid="{6662AF5F-60F8-4DF3-8152-93F517FA3A72}">
      <text>
        <r>
          <rPr>
            <b/>
            <sz val="9"/>
            <color indexed="81"/>
            <rFont val="MS P ゴシック"/>
            <family val="3"/>
            <charset val="128"/>
          </rPr>
          <t>ベスト記録
トラック：1/100秒
フィールド：㎝
の値を入力してください(2桁表示)</t>
        </r>
      </text>
    </comment>
    <comment ref="O26" authorId="0" shapeId="0" xr:uid="{98D3401B-6750-416A-954B-290755C12882}">
      <text>
        <r>
          <rPr>
            <b/>
            <sz val="9"/>
            <color indexed="81"/>
            <rFont val="MS P ゴシック"/>
            <family val="3"/>
            <charset val="128"/>
          </rPr>
          <t>出場種目(個人２)：
種目を選択してください</t>
        </r>
      </text>
    </comment>
    <comment ref="P26" authorId="0" shapeId="0" xr:uid="{9BE33379-26CE-41DA-A50F-5DF7E4F2ED8C}">
      <text>
        <r>
          <rPr>
            <b/>
            <sz val="9"/>
            <color indexed="81"/>
            <rFont val="MS P ゴシック"/>
            <family val="3"/>
            <charset val="128"/>
          </rPr>
          <t>ベスト記録
トラック：分
の値を入力してください</t>
        </r>
      </text>
    </comment>
    <comment ref="Q26" authorId="0" shapeId="0" xr:uid="{6EC48E4F-CEE0-44C0-8466-28556F95668A}">
      <text>
        <r>
          <rPr>
            <b/>
            <sz val="9"/>
            <color indexed="81"/>
            <rFont val="MS P ゴシック"/>
            <family val="3"/>
            <charset val="128"/>
          </rPr>
          <t>ベスト記録
トラック：秒
フィールド：m
の値を入力してください(2桁表示)</t>
        </r>
      </text>
    </comment>
    <comment ref="R26" authorId="0" shapeId="0" xr:uid="{D47A9747-E9AC-4FA0-9017-256FC672A609}">
      <text>
        <r>
          <rPr>
            <b/>
            <sz val="9"/>
            <color indexed="81"/>
            <rFont val="MS P ゴシック"/>
            <family val="3"/>
            <charset val="128"/>
          </rPr>
          <t>ベスト記録
トラック：1/100秒
フィールド：㎝
の値を入力してください(2桁表示)</t>
        </r>
      </text>
    </comment>
    <comment ref="S26" authorId="0" shapeId="0" xr:uid="{286688AC-B2CA-4CFA-9DA4-FE2205A2F855}">
      <text>
        <r>
          <rPr>
            <b/>
            <sz val="9"/>
            <color indexed="81"/>
            <rFont val="MS P ゴシック"/>
            <family val="3"/>
            <charset val="128"/>
          </rPr>
          <t>リレー(チーム名)：
チームに名前を付けてください。団体名の場合には記号を付記してください</t>
        </r>
      </text>
    </comment>
    <comment ref="T26" authorId="0" shapeId="0" xr:uid="{81D97D9A-338D-45E5-85BC-946D36E2FD36}">
      <text>
        <r>
          <rPr>
            <b/>
            <sz val="9"/>
            <color indexed="81"/>
            <rFont val="MS P ゴシック"/>
            <family val="3"/>
            <charset val="128"/>
          </rPr>
          <t>リレー(種目)：
種目を選択してください</t>
        </r>
      </text>
    </comment>
    <comment ref="U26" authorId="0" shapeId="0" xr:uid="{F55FD753-3516-4C33-AEEB-109D35A45033}">
      <text>
        <r>
          <rPr>
            <b/>
            <sz val="9"/>
            <color indexed="81"/>
            <rFont val="MS P ゴシック"/>
            <family val="3"/>
            <charset val="128"/>
          </rPr>
          <t>リレー(Ｐ)：
チーム内でプログラムに掲載する順番を1～6で選択してください</t>
        </r>
      </text>
    </comment>
    <comment ref="E27" authorId="0" shapeId="0" xr:uid="{F87E742E-B7AF-47C7-A463-88FD96B1B2A7}">
      <text>
        <r>
          <rPr>
            <b/>
            <sz val="9"/>
            <color indexed="81"/>
            <rFont val="MS P ゴシック"/>
            <family val="3"/>
            <charset val="128"/>
          </rPr>
          <t>姓ﾌﾘｶﾞﾅ：
式の答が間違えなら直接入力してください</t>
        </r>
      </text>
    </comment>
    <comment ref="F27" authorId="0" shapeId="0" xr:uid="{40C2CE4A-9553-485B-8B3D-D1B284ADB5FE}">
      <text>
        <r>
          <rPr>
            <b/>
            <sz val="9"/>
            <color indexed="81"/>
            <rFont val="MS P ゴシック"/>
            <family val="3"/>
            <charset val="128"/>
          </rPr>
          <t>名ﾌﾘｶﾞﾅ：
式の答が間違えなら直接入力してください</t>
        </r>
      </text>
    </comment>
    <comment ref="G27" authorId="0" shapeId="0" xr:uid="{730C94C0-C41B-43F3-9628-099867A59E8A}">
      <text>
        <r>
          <rPr>
            <b/>
            <sz val="9"/>
            <color indexed="81"/>
            <rFont val="MS P ゴシック"/>
            <family val="3"/>
            <charset val="128"/>
          </rPr>
          <t>学年
一般は空欄、
高校生以下は選択してください</t>
        </r>
      </text>
    </comment>
    <comment ref="H27" authorId="0" shapeId="0" xr:uid="{5536360A-5BF6-4B0E-810B-46C34E3BE9B6}">
      <text>
        <r>
          <rPr>
            <b/>
            <sz val="9"/>
            <color indexed="81"/>
            <rFont val="MS P ゴシック"/>
            <family val="3"/>
            <charset val="128"/>
          </rPr>
          <t>生年月日(西暦年)：西暦で生まれた年(4桁)を入力してください</t>
        </r>
      </text>
    </comment>
    <comment ref="I27" authorId="0" shapeId="0" xr:uid="{3740B250-C511-4A59-A7C9-F23231E21BF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7" authorId="0" shapeId="0" xr:uid="{18FFB292-C698-486F-8092-627925D5D88A}">
      <text>
        <r>
          <rPr>
            <b/>
            <sz val="9"/>
            <color indexed="81"/>
            <rFont val="MS P ゴシック"/>
            <family val="3"/>
            <charset val="128"/>
          </rPr>
          <t>生年月日(日)：
生まれた日を入力してください</t>
        </r>
      </text>
    </comment>
    <comment ref="K27" authorId="0" shapeId="0" xr:uid="{71CEDE00-4443-4E8B-A765-8B09BD00BB40}">
      <text>
        <r>
          <rPr>
            <b/>
            <sz val="9"/>
            <color indexed="81"/>
            <rFont val="MS P ゴシック"/>
            <family val="3"/>
            <charset val="128"/>
          </rPr>
          <t>出場種目(個人１)：
種目を選択してください</t>
        </r>
      </text>
    </comment>
    <comment ref="L27" authorId="0" shapeId="0" xr:uid="{B4ED967E-6D0C-43E5-9B5C-75A0ACD9CB36}">
      <text>
        <r>
          <rPr>
            <b/>
            <sz val="9"/>
            <color indexed="81"/>
            <rFont val="MS P ゴシック"/>
            <family val="3"/>
            <charset val="128"/>
          </rPr>
          <t>ベスト記録
トラック：分
の値を入力してください</t>
        </r>
      </text>
    </comment>
    <comment ref="M27" authorId="0" shapeId="0" xr:uid="{04F0F81F-1D4B-476B-80E4-1B6734B2EDC4}">
      <text>
        <r>
          <rPr>
            <b/>
            <sz val="9"/>
            <color indexed="81"/>
            <rFont val="MS P ゴシック"/>
            <family val="3"/>
            <charset val="128"/>
          </rPr>
          <t>ベスト記録
トラック：秒
フィールド：m
の値を入力してください(2桁表示)</t>
        </r>
      </text>
    </comment>
    <comment ref="N27" authorId="0" shapeId="0" xr:uid="{B017B079-6D6E-4D02-9F44-FF0A5D0FEB74}">
      <text>
        <r>
          <rPr>
            <b/>
            <sz val="9"/>
            <color indexed="81"/>
            <rFont val="MS P ゴシック"/>
            <family val="3"/>
            <charset val="128"/>
          </rPr>
          <t>ベスト記録
トラック：1/100秒
フィールド：㎝
の値を入力してください(2桁表示)</t>
        </r>
      </text>
    </comment>
    <comment ref="O27" authorId="0" shapeId="0" xr:uid="{DCCB652E-5411-4B94-99F7-77A51073BC38}">
      <text>
        <r>
          <rPr>
            <b/>
            <sz val="9"/>
            <color indexed="81"/>
            <rFont val="MS P ゴシック"/>
            <family val="3"/>
            <charset val="128"/>
          </rPr>
          <t>出場種目(個人２)：
種目を選択してください</t>
        </r>
      </text>
    </comment>
    <comment ref="P27" authorId="0" shapeId="0" xr:uid="{95720D70-7D31-4E88-A7EE-B51110CC7309}">
      <text>
        <r>
          <rPr>
            <b/>
            <sz val="9"/>
            <color indexed="81"/>
            <rFont val="MS P ゴシック"/>
            <family val="3"/>
            <charset val="128"/>
          </rPr>
          <t>ベスト記録
トラック：分
の値を入力してください</t>
        </r>
      </text>
    </comment>
    <comment ref="Q27" authorId="0" shapeId="0" xr:uid="{61394E12-416F-4AF5-9D12-A2A8F3DE543D}">
      <text>
        <r>
          <rPr>
            <b/>
            <sz val="9"/>
            <color indexed="81"/>
            <rFont val="MS P ゴシック"/>
            <family val="3"/>
            <charset val="128"/>
          </rPr>
          <t>ベスト記録
トラック：秒
フィールド：m
の値を入力してください(2桁表示)</t>
        </r>
      </text>
    </comment>
    <comment ref="R27" authorId="0" shapeId="0" xr:uid="{3967BC40-1E84-4946-AF57-C75CC79CFC61}">
      <text>
        <r>
          <rPr>
            <b/>
            <sz val="9"/>
            <color indexed="81"/>
            <rFont val="MS P ゴシック"/>
            <family val="3"/>
            <charset val="128"/>
          </rPr>
          <t>ベスト記録
トラック：1/100秒
フィールド：㎝
の値を入力してください(2桁表示)</t>
        </r>
      </text>
    </comment>
    <comment ref="S27" authorId="0" shapeId="0" xr:uid="{9A431B5B-FBF9-4A99-B2C2-6EEAB31C6359}">
      <text>
        <r>
          <rPr>
            <b/>
            <sz val="9"/>
            <color indexed="81"/>
            <rFont val="MS P ゴシック"/>
            <family val="3"/>
            <charset val="128"/>
          </rPr>
          <t>リレー(チーム名)：
チームに名前を付けてください。団体名の場合には記号を付記してください</t>
        </r>
      </text>
    </comment>
    <comment ref="T27" authorId="0" shapeId="0" xr:uid="{86BD8331-E807-478B-AB5D-D847B346652F}">
      <text>
        <r>
          <rPr>
            <b/>
            <sz val="9"/>
            <color indexed="81"/>
            <rFont val="MS P ゴシック"/>
            <family val="3"/>
            <charset val="128"/>
          </rPr>
          <t>リレー(種目)：
種目を選択してください</t>
        </r>
      </text>
    </comment>
    <comment ref="U27" authorId="0" shapeId="0" xr:uid="{77E290CB-972D-4B65-9703-14AE2056AA9D}">
      <text>
        <r>
          <rPr>
            <b/>
            <sz val="9"/>
            <color indexed="81"/>
            <rFont val="MS P ゴシック"/>
            <family val="3"/>
            <charset val="128"/>
          </rPr>
          <t>リレー(Ｐ)：
チーム内でプログラムに掲載する順番を1～6で選択してください</t>
        </r>
      </text>
    </comment>
    <comment ref="E28" authorId="0" shapeId="0" xr:uid="{D8C1636D-54D3-42CA-A456-D0E812E1E92D}">
      <text>
        <r>
          <rPr>
            <b/>
            <sz val="9"/>
            <color indexed="81"/>
            <rFont val="MS P ゴシック"/>
            <family val="3"/>
            <charset val="128"/>
          </rPr>
          <t>姓ﾌﾘｶﾞﾅ：
式の答が間違えなら直接入力してください</t>
        </r>
      </text>
    </comment>
    <comment ref="F28" authorId="0" shapeId="0" xr:uid="{48865E02-6D22-4AA0-986C-64DAB9E9827B}">
      <text>
        <r>
          <rPr>
            <b/>
            <sz val="9"/>
            <color indexed="81"/>
            <rFont val="MS P ゴシック"/>
            <family val="3"/>
            <charset val="128"/>
          </rPr>
          <t>名ﾌﾘｶﾞﾅ：
式の答が間違えなら直接入力してください</t>
        </r>
      </text>
    </comment>
    <comment ref="G28" authorId="0" shapeId="0" xr:uid="{6833893B-C7F3-4355-AC27-086AD1EB295A}">
      <text>
        <r>
          <rPr>
            <b/>
            <sz val="9"/>
            <color indexed="81"/>
            <rFont val="MS P ゴシック"/>
            <family val="3"/>
            <charset val="128"/>
          </rPr>
          <t>学年
一般は空欄、
高校生以下は選択してください</t>
        </r>
      </text>
    </comment>
    <comment ref="H28" authorId="0" shapeId="0" xr:uid="{A25683FC-CCBC-4548-83B3-EC982BF7E895}">
      <text>
        <r>
          <rPr>
            <b/>
            <sz val="9"/>
            <color indexed="81"/>
            <rFont val="MS P ゴシック"/>
            <family val="3"/>
            <charset val="128"/>
          </rPr>
          <t>生年月日(西暦年)：西暦で生まれた年(4桁)を入力してください</t>
        </r>
      </text>
    </comment>
    <comment ref="I28" authorId="0" shapeId="0" xr:uid="{A12F2E18-BC52-4BC4-A413-C8D713C99CE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8" authorId="0" shapeId="0" xr:uid="{7A92B1A8-E6B2-4CD1-8927-6815C2F39A5C}">
      <text>
        <r>
          <rPr>
            <b/>
            <sz val="9"/>
            <color indexed="81"/>
            <rFont val="MS P ゴシック"/>
            <family val="3"/>
            <charset val="128"/>
          </rPr>
          <t>生年月日(日)：
生まれた日を入力してください</t>
        </r>
      </text>
    </comment>
    <comment ref="K28" authorId="0" shapeId="0" xr:uid="{0369116D-27D2-4826-A728-96CBB905101F}">
      <text>
        <r>
          <rPr>
            <b/>
            <sz val="9"/>
            <color indexed="81"/>
            <rFont val="MS P ゴシック"/>
            <family val="3"/>
            <charset val="128"/>
          </rPr>
          <t>出場種目(個人１)：
種目を選択してください</t>
        </r>
      </text>
    </comment>
    <comment ref="L28" authorId="0" shapeId="0" xr:uid="{20144E81-D67F-46A4-A743-261E3D651ED2}">
      <text>
        <r>
          <rPr>
            <b/>
            <sz val="9"/>
            <color indexed="81"/>
            <rFont val="MS P ゴシック"/>
            <family val="3"/>
            <charset val="128"/>
          </rPr>
          <t>ベスト記録
トラック：分
の値を入力してください</t>
        </r>
      </text>
    </comment>
    <comment ref="M28" authorId="0" shapeId="0" xr:uid="{D33A26F9-1725-4CFD-A163-ACB355033753}">
      <text>
        <r>
          <rPr>
            <b/>
            <sz val="9"/>
            <color indexed="81"/>
            <rFont val="MS P ゴシック"/>
            <family val="3"/>
            <charset val="128"/>
          </rPr>
          <t>ベスト記録
トラック：秒
フィールド：m
の値を入力してください(2桁表示)</t>
        </r>
      </text>
    </comment>
    <comment ref="N28" authorId="0" shapeId="0" xr:uid="{AC6E4F2E-0F8A-4DA7-BFC1-447047CDF3E8}">
      <text>
        <r>
          <rPr>
            <b/>
            <sz val="9"/>
            <color indexed="81"/>
            <rFont val="MS P ゴシック"/>
            <family val="3"/>
            <charset val="128"/>
          </rPr>
          <t>ベスト記録
トラック：1/100秒
フィールド：㎝
の値を入力してください(2桁表示)</t>
        </r>
      </text>
    </comment>
    <comment ref="O28" authorId="0" shapeId="0" xr:uid="{6CE6D79F-71F0-4B0B-AE0E-CB20F0C0020E}">
      <text>
        <r>
          <rPr>
            <b/>
            <sz val="9"/>
            <color indexed="81"/>
            <rFont val="MS P ゴシック"/>
            <family val="3"/>
            <charset val="128"/>
          </rPr>
          <t>出場種目(個人２)：
種目を選択してください</t>
        </r>
      </text>
    </comment>
    <comment ref="P28" authorId="0" shapeId="0" xr:uid="{3C2B4A92-892A-43A3-8F9C-1823CB8F939F}">
      <text>
        <r>
          <rPr>
            <b/>
            <sz val="9"/>
            <color indexed="81"/>
            <rFont val="MS P ゴシック"/>
            <family val="3"/>
            <charset val="128"/>
          </rPr>
          <t>ベスト記録
トラック：分
の値を入力してください</t>
        </r>
      </text>
    </comment>
    <comment ref="Q28" authorId="0" shapeId="0" xr:uid="{EEAAC00C-F29A-48B8-9F4C-BF0659932AD3}">
      <text>
        <r>
          <rPr>
            <b/>
            <sz val="9"/>
            <color indexed="81"/>
            <rFont val="MS P ゴシック"/>
            <family val="3"/>
            <charset val="128"/>
          </rPr>
          <t>ベスト記録
トラック：秒
フィールド：m
の値を入力してください(2桁表示)</t>
        </r>
      </text>
    </comment>
    <comment ref="R28" authorId="0" shapeId="0" xr:uid="{940CDB79-643A-4236-BA5C-EDDCF24C6B71}">
      <text>
        <r>
          <rPr>
            <b/>
            <sz val="9"/>
            <color indexed="81"/>
            <rFont val="MS P ゴシック"/>
            <family val="3"/>
            <charset val="128"/>
          </rPr>
          <t>ベスト記録
トラック：1/100秒
フィールド：㎝
の値を入力してください(2桁表示)</t>
        </r>
      </text>
    </comment>
    <comment ref="S28" authorId="0" shapeId="0" xr:uid="{A9AA8E1D-A9C3-459C-8AC1-6375CB7AAEA3}">
      <text>
        <r>
          <rPr>
            <b/>
            <sz val="9"/>
            <color indexed="81"/>
            <rFont val="MS P ゴシック"/>
            <family val="3"/>
            <charset val="128"/>
          </rPr>
          <t>リレー(チーム名)：
チームに名前を付けてください。団体名の場合には記号を付記してください</t>
        </r>
      </text>
    </comment>
    <comment ref="T28" authorId="0" shapeId="0" xr:uid="{300FB014-73F5-442E-AA0D-95D38371FC5E}">
      <text>
        <r>
          <rPr>
            <b/>
            <sz val="9"/>
            <color indexed="81"/>
            <rFont val="MS P ゴシック"/>
            <family val="3"/>
            <charset val="128"/>
          </rPr>
          <t>リレー(種目)：
種目を選択してください</t>
        </r>
      </text>
    </comment>
    <comment ref="U28" authorId="0" shapeId="0" xr:uid="{916449F3-E5C5-4B04-BC56-21246EAC3122}">
      <text>
        <r>
          <rPr>
            <b/>
            <sz val="9"/>
            <color indexed="81"/>
            <rFont val="MS P ゴシック"/>
            <family val="3"/>
            <charset val="128"/>
          </rPr>
          <t>リレー(Ｐ)：
チーム内でプログラムに掲載する順番を1～6で選択してください</t>
        </r>
      </text>
    </comment>
    <comment ref="E29" authorId="0" shapeId="0" xr:uid="{6B97E52F-4073-447A-AF92-668988D0836D}">
      <text>
        <r>
          <rPr>
            <b/>
            <sz val="9"/>
            <color indexed="81"/>
            <rFont val="MS P ゴシック"/>
            <family val="3"/>
            <charset val="128"/>
          </rPr>
          <t>姓ﾌﾘｶﾞﾅ：
式の答が間違えなら直接入力してください</t>
        </r>
      </text>
    </comment>
    <comment ref="F29" authorId="0" shapeId="0" xr:uid="{63965CDE-C794-4560-A5FF-DA4337FE217E}">
      <text>
        <r>
          <rPr>
            <b/>
            <sz val="9"/>
            <color indexed="81"/>
            <rFont val="MS P ゴシック"/>
            <family val="3"/>
            <charset val="128"/>
          </rPr>
          <t>名ﾌﾘｶﾞﾅ：
式の答が間違えなら直接入力してください</t>
        </r>
      </text>
    </comment>
    <comment ref="G29" authorId="0" shapeId="0" xr:uid="{5CCC6A06-6124-415F-9433-79F5BAB3F69F}">
      <text>
        <r>
          <rPr>
            <b/>
            <sz val="9"/>
            <color indexed="81"/>
            <rFont val="MS P ゴシック"/>
            <family val="3"/>
            <charset val="128"/>
          </rPr>
          <t>学年
一般は空欄、
高校生以下は選択してください</t>
        </r>
      </text>
    </comment>
    <comment ref="H29" authorId="0" shapeId="0" xr:uid="{DA3E5BF8-0579-4BC2-A11C-900C8FC580D7}">
      <text>
        <r>
          <rPr>
            <b/>
            <sz val="9"/>
            <color indexed="81"/>
            <rFont val="MS P ゴシック"/>
            <family val="3"/>
            <charset val="128"/>
          </rPr>
          <t>生年月日(西暦年)：西暦で生まれた年(4桁)を入力してください</t>
        </r>
      </text>
    </comment>
    <comment ref="I29" authorId="0" shapeId="0" xr:uid="{FA7F22E0-DBE8-435C-9F7B-8ADDC2C8FC7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9" authorId="0" shapeId="0" xr:uid="{165A1854-0000-4F40-A594-62127B2D5B9C}">
      <text>
        <r>
          <rPr>
            <b/>
            <sz val="9"/>
            <color indexed="81"/>
            <rFont val="MS P ゴシック"/>
            <family val="3"/>
            <charset val="128"/>
          </rPr>
          <t>生年月日(日)：
生まれた日を入力してください</t>
        </r>
      </text>
    </comment>
    <comment ref="K29" authorId="0" shapeId="0" xr:uid="{F19C1E4A-E57C-42DB-8A6A-97007F89B0EF}">
      <text>
        <r>
          <rPr>
            <b/>
            <sz val="9"/>
            <color indexed="81"/>
            <rFont val="MS P ゴシック"/>
            <family val="3"/>
            <charset val="128"/>
          </rPr>
          <t>出場種目(個人１)：
種目を選択してください</t>
        </r>
      </text>
    </comment>
    <comment ref="L29" authorId="0" shapeId="0" xr:uid="{4E84A4F6-E497-48D5-B803-08961021CB0E}">
      <text>
        <r>
          <rPr>
            <b/>
            <sz val="9"/>
            <color indexed="81"/>
            <rFont val="MS P ゴシック"/>
            <family val="3"/>
            <charset val="128"/>
          </rPr>
          <t>ベスト記録
トラック：分
の値を入力してください</t>
        </r>
      </text>
    </comment>
    <comment ref="M29" authorId="0" shapeId="0" xr:uid="{F069E3C5-42FF-478B-86EC-E644B4DF8F01}">
      <text>
        <r>
          <rPr>
            <b/>
            <sz val="9"/>
            <color indexed="81"/>
            <rFont val="MS P ゴシック"/>
            <family val="3"/>
            <charset val="128"/>
          </rPr>
          <t>ベスト記録
トラック：秒
フィールド：m
の値を入力してください(2桁表示)</t>
        </r>
      </text>
    </comment>
    <comment ref="N29" authorId="0" shapeId="0" xr:uid="{D2B635C6-D269-48D9-9518-64393AC546D6}">
      <text>
        <r>
          <rPr>
            <b/>
            <sz val="9"/>
            <color indexed="81"/>
            <rFont val="MS P ゴシック"/>
            <family val="3"/>
            <charset val="128"/>
          </rPr>
          <t>ベスト記録
トラック：1/100秒
フィールド：㎝
の値を入力してください(2桁表示)</t>
        </r>
      </text>
    </comment>
    <comment ref="O29" authorId="0" shapeId="0" xr:uid="{AC4190A6-2900-4BC8-B0D3-40ED7DEA0981}">
      <text>
        <r>
          <rPr>
            <b/>
            <sz val="9"/>
            <color indexed="81"/>
            <rFont val="MS P ゴシック"/>
            <family val="3"/>
            <charset val="128"/>
          </rPr>
          <t>出場種目(個人２)：
種目を選択してください</t>
        </r>
      </text>
    </comment>
    <comment ref="P29" authorId="0" shapeId="0" xr:uid="{A2075830-B228-4396-A8F6-35D4D4344C07}">
      <text>
        <r>
          <rPr>
            <b/>
            <sz val="9"/>
            <color indexed="81"/>
            <rFont val="MS P ゴシック"/>
            <family val="3"/>
            <charset val="128"/>
          </rPr>
          <t>ベスト記録
トラック：分
の値を入力してください</t>
        </r>
      </text>
    </comment>
    <comment ref="Q29" authorId="0" shapeId="0" xr:uid="{6C5D7E46-CD6F-4FBE-A035-E39ACA8B89BE}">
      <text>
        <r>
          <rPr>
            <b/>
            <sz val="9"/>
            <color indexed="81"/>
            <rFont val="MS P ゴシック"/>
            <family val="3"/>
            <charset val="128"/>
          </rPr>
          <t>ベスト記録
トラック：秒
フィールド：m
の値を入力してください(2桁表示)</t>
        </r>
      </text>
    </comment>
    <comment ref="R29" authorId="0" shapeId="0" xr:uid="{1ED78501-392A-4AD3-A37E-C74F81F4969A}">
      <text>
        <r>
          <rPr>
            <b/>
            <sz val="9"/>
            <color indexed="81"/>
            <rFont val="MS P ゴシック"/>
            <family val="3"/>
            <charset val="128"/>
          </rPr>
          <t>ベスト記録
トラック：1/100秒
フィールド：㎝
の値を入力してください(2桁表示)</t>
        </r>
      </text>
    </comment>
    <comment ref="S29" authorId="0" shapeId="0" xr:uid="{357513CD-1962-47E8-A25D-884B9DD4DCDA}">
      <text>
        <r>
          <rPr>
            <b/>
            <sz val="9"/>
            <color indexed="81"/>
            <rFont val="MS P ゴシック"/>
            <family val="3"/>
            <charset val="128"/>
          </rPr>
          <t>リレー(チーム名)：
チームに名前を付けてください。団体名の場合には記号を付記してください</t>
        </r>
      </text>
    </comment>
    <comment ref="T29" authorId="0" shapeId="0" xr:uid="{03166406-28D2-457B-AED2-F7A26E4DA220}">
      <text>
        <r>
          <rPr>
            <b/>
            <sz val="9"/>
            <color indexed="81"/>
            <rFont val="MS P ゴシック"/>
            <family val="3"/>
            <charset val="128"/>
          </rPr>
          <t>リレー(種目)：
種目を選択してください</t>
        </r>
      </text>
    </comment>
    <comment ref="U29" authorId="0" shapeId="0" xr:uid="{BB4050C1-5CC0-4DDB-A029-E30DE7610EAF}">
      <text>
        <r>
          <rPr>
            <b/>
            <sz val="9"/>
            <color indexed="81"/>
            <rFont val="MS P ゴシック"/>
            <family val="3"/>
            <charset val="128"/>
          </rPr>
          <t>リレー(Ｐ)：
チーム内でプログラムに掲載する順番を1～6で選択してください</t>
        </r>
      </text>
    </comment>
    <comment ref="E30" authorId="0" shapeId="0" xr:uid="{32CC7C0D-BBF8-44C4-9345-D056A9CB7367}">
      <text>
        <r>
          <rPr>
            <b/>
            <sz val="9"/>
            <color indexed="81"/>
            <rFont val="MS P ゴシック"/>
            <family val="3"/>
            <charset val="128"/>
          </rPr>
          <t>姓ﾌﾘｶﾞﾅ：
式の答が間違えなら直接入力してください</t>
        </r>
      </text>
    </comment>
    <comment ref="F30" authorId="0" shapeId="0" xr:uid="{3A08B513-4177-40F9-9BC4-2D561C30142C}">
      <text>
        <r>
          <rPr>
            <b/>
            <sz val="9"/>
            <color indexed="81"/>
            <rFont val="MS P ゴシック"/>
            <family val="3"/>
            <charset val="128"/>
          </rPr>
          <t>名ﾌﾘｶﾞﾅ：
式の答が間違えなら直接入力してください</t>
        </r>
      </text>
    </comment>
    <comment ref="G30" authorId="0" shapeId="0" xr:uid="{C5E76747-E784-4C08-9D1A-3147E5F11DF1}">
      <text>
        <r>
          <rPr>
            <b/>
            <sz val="9"/>
            <color indexed="81"/>
            <rFont val="MS P ゴシック"/>
            <family val="3"/>
            <charset val="128"/>
          </rPr>
          <t>学年
一般は空欄、
高校生以下は選択してください</t>
        </r>
      </text>
    </comment>
    <comment ref="H30" authorId="0" shapeId="0" xr:uid="{779D6021-DE69-445C-A257-400AF6F4AE3C}">
      <text>
        <r>
          <rPr>
            <b/>
            <sz val="9"/>
            <color indexed="81"/>
            <rFont val="MS P ゴシック"/>
            <family val="3"/>
            <charset val="128"/>
          </rPr>
          <t>生年月日(西暦年)：西暦で生まれた年(4桁)を入力してください</t>
        </r>
      </text>
    </comment>
    <comment ref="I30" authorId="0" shapeId="0" xr:uid="{68AF5306-0FC7-49D7-8800-95CE6ABFC03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0" authorId="0" shapeId="0" xr:uid="{AD0A83BB-8BD8-482A-9A40-2A584358D9E2}">
      <text>
        <r>
          <rPr>
            <b/>
            <sz val="9"/>
            <color indexed="81"/>
            <rFont val="MS P ゴシック"/>
            <family val="3"/>
            <charset val="128"/>
          </rPr>
          <t>生年月日(日)：
生まれた日を入力してください</t>
        </r>
      </text>
    </comment>
    <comment ref="K30" authorId="0" shapeId="0" xr:uid="{93EDF5B0-70BB-4512-BCE3-8170984BD13B}">
      <text>
        <r>
          <rPr>
            <b/>
            <sz val="9"/>
            <color indexed="81"/>
            <rFont val="MS P ゴシック"/>
            <family val="3"/>
            <charset val="128"/>
          </rPr>
          <t>出場種目(個人１)：
種目を選択してください</t>
        </r>
      </text>
    </comment>
    <comment ref="L30" authorId="0" shapeId="0" xr:uid="{4871F287-5C4A-4127-89E4-1FB07F02F533}">
      <text>
        <r>
          <rPr>
            <b/>
            <sz val="9"/>
            <color indexed="81"/>
            <rFont val="MS P ゴシック"/>
            <family val="3"/>
            <charset val="128"/>
          </rPr>
          <t>ベスト記録
トラック：分
の値を入力してください</t>
        </r>
      </text>
    </comment>
    <comment ref="M30" authorId="0" shapeId="0" xr:uid="{0AD6C53E-7267-4C93-BF87-6CF480BABE69}">
      <text>
        <r>
          <rPr>
            <b/>
            <sz val="9"/>
            <color indexed="81"/>
            <rFont val="MS P ゴシック"/>
            <family val="3"/>
            <charset val="128"/>
          </rPr>
          <t>ベスト記録
トラック：秒
フィールド：m
の値を入力してください(2桁表示)</t>
        </r>
      </text>
    </comment>
    <comment ref="N30" authorId="0" shapeId="0" xr:uid="{A9984154-B6F0-44CF-AF9E-FFACD570725D}">
      <text>
        <r>
          <rPr>
            <b/>
            <sz val="9"/>
            <color indexed="81"/>
            <rFont val="MS P ゴシック"/>
            <family val="3"/>
            <charset val="128"/>
          </rPr>
          <t>ベスト記録
トラック：1/100秒
フィールド：㎝
の値を入力してください(2桁表示)</t>
        </r>
      </text>
    </comment>
    <comment ref="O30" authorId="0" shapeId="0" xr:uid="{250A5D47-F736-44B1-AE66-9C16B6622639}">
      <text>
        <r>
          <rPr>
            <b/>
            <sz val="9"/>
            <color indexed="81"/>
            <rFont val="MS P ゴシック"/>
            <family val="3"/>
            <charset val="128"/>
          </rPr>
          <t>出場種目(個人２)：
種目を選択してください</t>
        </r>
      </text>
    </comment>
    <comment ref="P30" authorId="0" shapeId="0" xr:uid="{086EDFE4-3A6A-4BED-8956-A7A050043F6E}">
      <text>
        <r>
          <rPr>
            <b/>
            <sz val="9"/>
            <color indexed="81"/>
            <rFont val="MS P ゴシック"/>
            <family val="3"/>
            <charset val="128"/>
          </rPr>
          <t>ベスト記録
トラック：分
の値を入力してください</t>
        </r>
      </text>
    </comment>
    <comment ref="Q30" authorId="0" shapeId="0" xr:uid="{17478EF1-F0BA-4E66-B853-65A18F194C16}">
      <text>
        <r>
          <rPr>
            <b/>
            <sz val="9"/>
            <color indexed="81"/>
            <rFont val="MS P ゴシック"/>
            <family val="3"/>
            <charset val="128"/>
          </rPr>
          <t>ベスト記録
トラック：秒
フィールド：m
の値を入力してください(2桁表示)</t>
        </r>
      </text>
    </comment>
    <comment ref="R30" authorId="0" shapeId="0" xr:uid="{00FBCC28-B278-41F5-B6D2-F3246E996895}">
      <text>
        <r>
          <rPr>
            <b/>
            <sz val="9"/>
            <color indexed="81"/>
            <rFont val="MS P ゴシック"/>
            <family val="3"/>
            <charset val="128"/>
          </rPr>
          <t>ベスト記録
トラック：1/100秒
フィールド：㎝
の値を入力してください(2桁表示)</t>
        </r>
      </text>
    </comment>
    <comment ref="S30" authorId="0" shapeId="0" xr:uid="{73573267-A2E9-40F5-AFC1-0D6B4888E880}">
      <text>
        <r>
          <rPr>
            <b/>
            <sz val="9"/>
            <color indexed="81"/>
            <rFont val="MS P ゴシック"/>
            <family val="3"/>
            <charset val="128"/>
          </rPr>
          <t>リレー(チーム名)：
チームに名前を付けてください。団体名の場合には記号を付記してください</t>
        </r>
      </text>
    </comment>
    <comment ref="T30" authorId="0" shapeId="0" xr:uid="{A47C8F58-F07E-476B-8C3B-B9A20DEBA615}">
      <text>
        <r>
          <rPr>
            <b/>
            <sz val="9"/>
            <color indexed="81"/>
            <rFont val="MS P ゴシック"/>
            <family val="3"/>
            <charset val="128"/>
          </rPr>
          <t>リレー(種目)：
種目を選択してください</t>
        </r>
      </text>
    </comment>
    <comment ref="U30" authorId="0" shapeId="0" xr:uid="{3FFABF36-7D44-466B-9191-A9C281293AD3}">
      <text>
        <r>
          <rPr>
            <b/>
            <sz val="9"/>
            <color indexed="81"/>
            <rFont val="MS P ゴシック"/>
            <family val="3"/>
            <charset val="128"/>
          </rPr>
          <t>リレー(Ｐ)：
チーム内でプログラムに掲載する順番を1～6で選択してください</t>
        </r>
      </text>
    </comment>
    <comment ref="E31" authorId="0" shapeId="0" xr:uid="{D8A1A10F-D0DE-4253-BD92-D5CA1837FFA1}">
      <text>
        <r>
          <rPr>
            <b/>
            <sz val="9"/>
            <color indexed="81"/>
            <rFont val="MS P ゴシック"/>
            <family val="3"/>
            <charset val="128"/>
          </rPr>
          <t>姓ﾌﾘｶﾞﾅ：
式の答が間違えなら直接入力してください</t>
        </r>
      </text>
    </comment>
    <comment ref="F31" authorId="0" shapeId="0" xr:uid="{6186B9AE-BBCE-496A-8DD2-63C7B3ECB317}">
      <text>
        <r>
          <rPr>
            <b/>
            <sz val="9"/>
            <color indexed="81"/>
            <rFont val="MS P ゴシック"/>
            <family val="3"/>
            <charset val="128"/>
          </rPr>
          <t>名ﾌﾘｶﾞﾅ：
式の答が間違えなら直接入力してください</t>
        </r>
      </text>
    </comment>
    <comment ref="G31" authorId="0" shapeId="0" xr:uid="{248B6C7B-7724-4A9D-BF6D-BA89DE0E5761}">
      <text>
        <r>
          <rPr>
            <b/>
            <sz val="9"/>
            <color indexed="81"/>
            <rFont val="MS P ゴシック"/>
            <family val="3"/>
            <charset val="128"/>
          </rPr>
          <t>学年
一般は空欄、
高校生以下は選択してください</t>
        </r>
      </text>
    </comment>
    <comment ref="H31" authorId="0" shapeId="0" xr:uid="{DC1D23D3-F3F7-4F29-87AC-C032F8A05F44}">
      <text>
        <r>
          <rPr>
            <b/>
            <sz val="9"/>
            <color indexed="81"/>
            <rFont val="MS P ゴシック"/>
            <family val="3"/>
            <charset val="128"/>
          </rPr>
          <t>生年月日(西暦年)：西暦で生まれた年(4桁)を入力してください</t>
        </r>
      </text>
    </comment>
    <comment ref="I31" authorId="0" shapeId="0" xr:uid="{BE754A99-5A3C-4812-AC63-11F555F9D18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1" authorId="0" shapeId="0" xr:uid="{41C39853-49EF-40B9-B171-11334F85DA82}">
      <text>
        <r>
          <rPr>
            <b/>
            <sz val="9"/>
            <color indexed="81"/>
            <rFont val="MS P ゴシック"/>
            <family val="3"/>
            <charset val="128"/>
          </rPr>
          <t>生年月日(日)：
生まれた日を入力してください</t>
        </r>
      </text>
    </comment>
    <comment ref="K31" authorId="0" shapeId="0" xr:uid="{71E72AE9-80FF-4B9A-BD3C-9B26090725F0}">
      <text>
        <r>
          <rPr>
            <b/>
            <sz val="9"/>
            <color indexed="81"/>
            <rFont val="MS P ゴシック"/>
            <family val="3"/>
            <charset val="128"/>
          </rPr>
          <t>出場種目(個人１)：
種目を選択してください</t>
        </r>
      </text>
    </comment>
    <comment ref="L31" authorId="0" shapeId="0" xr:uid="{A4642659-DB0F-4AA4-849E-F0EC5697C845}">
      <text>
        <r>
          <rPr>
            <b/>
            <sz val="9"/>
            <color indexed="81"/>
            <rFont val="MS P ゴシック"/>
            <family val="3"/>
            <charset val="128"/>
          </rPr>
          <t>ベスト記録
トラック：分
の値を入力してください</t>
        </r>
      </text>
    </comment>
    <comment ref="M31" authorId="0" shapeId="0" xr:uid="{D09E8D98-C805-4F47-A798-27E409AB64B4}">
      <text>
        <r>
          <rPr>
            <b/>
            <sz val="9"/>
            <color indexed="81"/>
            <rFont val="MS P ゴシック"/>
            <family val="3"/>
            <charset val="128"/>
          </rPr>
          <t>ベスト記録
トラック：秒
フィールド：m
の値を入力してください(2桁表示)</t>
        </r>
      </text>
    </comment>
    <comment ref="N31" authorId="0" shapeId="0" xr:uid="{0BEA677D-564C-4A66-A871-F9CFBA816EA1}">
      <text>
        <r>
          <rPr>
            <b/>
            <sz val="9"/>
            <color indexed="81"/>
            <rFont val="MS P ゴシック"/>
            <family val="3"/>
            <charset val="128"/>
          </rPr>
          <t>ベスト記録
トラック：1/100秒
フィールド：㎝
の値を入力してください(2桁表示)</t>
        </r>
      </text>
    </comment>
    <comment ref="O31" authorId="0" shapeId="0" xr:uid="{AD62DB0F-6978-4488-92DD-274B8ABFEE83}">
      <text>
        <r>
          <rPr>
            <b/>
            <sz val="9"/>
            <color indexed="81"/>
            <rFont val="MS P ゴシック"/>
            <family val="3"/>
            <charset val="128"/>
          </rPr>
          <t>出場種目(個人２)：
種目を選択してください</t>
        </r>
      </text>
    </comment>
    <comment ref="P31" authorId="0" shapeId="0" xr:uid="{05EC1B5B-047F-4B70-8911-095223969B30}">
      <text>
        <r>
          <rPr>
            <b/>
            <sz val="9"/>
            <color indexed="81"/>
            <rFont val="MS P ゴシック"/>
            <family val="3"/>
            <charset val="128"/>
          </rPr>
          <t>ベスト記録
トラック：分
の値を入力してください</t>
        </r>
      </text>
    </comment>
    <comment ref="Q31" authorId="0" shapeId="0" xr:uid="{54487DD4-7C29-42F0-831D-A904C09EF482}">
      <text>
        <r>
          <rPr>
            <b/>
            <sz val="9"/>
            <color indexed="81"/>
            <rFont val="MS P ゴシック"/>
            <family val="3"/>
            <charset val="128"/>
          </rPr>
          <t>ベスト記録
トラック：秒
フィールド：m
の値を入力してください(2桁表示)</t>
        </r>
      </text>
    </comment>
    <comment ref="R31" authorId="0" shapeId="0" xr:uid="{67A2D09B-F0E4-4289-A569-3C9712663CD1}">
      <text>
        <r>
          <rPr>
            <b/>
            <sz val="9"/>
            <color indexed="81"/>
            <rFont val="MS P ゴシック"/>
            <family val="3"/>
            <charset val="128"/>
          </rPr>
          <t>ベスト記録
トラック：1/100秒
フィールド：㎝
の値を入力してください(2桁表示)</t>
        </r>
      </text>
    </comment>
    <comment ref="S31" authorId="0" shapeId="0" xr:uid="{B6ABF637-5604-4ADA-8BFB-6F97A17B6C62}">
      <text>
        <r>
          <rPr>
            <b/>
            <sz val="9"/>
            <color indexed="81"/>
            <rFont val="MS P ゴシック"/>
            <family val="3"/>
            <charset val="128"/>
          </rPr>
          <t>リレー(チーム名)：
チームに名前を付けてください。団体名の場合には記号を付記してください</t>
        </r>
      </text>
    </comment>
    <comment ref="T31" authorId="0" shapeId="0" xr:uid="{3323E0F8-1176-497E-918F-D78F4B1E62AC}">
      <text>
        <r>
          <rPr>
            <b/>
            <sz val="9"/>
            <color indexed="81"/>
            <rFont val="MS P ゴシック"/>
            <family val="3"/>
            <charset val="128"/>
          </rPr>
          <t>リレー(種目)：
種目を選択してください</t>
        </r>
      </text>
    </comment>
    <comment ref="U31" authorId="0" shapeId="0" xr:uid="{E13FFC60-6C5B-4475-AB3C-1DB5A50CCF49}">
      <text>
        <r>
          <rPr>
            <b/>
            <sz val="9"/>
            <color indexed="81"/>
            <rFont val="MS P ゴシック"/>
            <family val="3"/>
            <charset val="128"/>
          </rPr>
          <t>リレー(Ｐ)：
チーム内でプログラムに掲載する順番を1～6で選択してください</t>
        </r>
      </text>
    </comment>
    <comment ref="E32" authorId="0" shapeId="0" xr:uid="{1F603BCD-75FF-417C-8FA5-27B303718E6E}">
      <text>
        <r>
          <rPr>
            <b/>
            <sz val="9"/>
            <color indexed="81"/>
            <rFont val="MS P ゴシック"/>
            <family val="3"/>
            <charset val="128"/>
          </rPr>
          <t>姓ﾌﾘｶﾞﾅ：
式の答が間違えなら直接入力してください</t>
        </r>
      </text>
    </comment>
    <comment ref="F32" authorId="0" shapeId="0" xr:uid="{CB1CC120-89B7-493E-BA05-6A9EF44BD8A0}">
      <text>
        <r>
          <rPr>
            <b/>
            <sz val="9"/>
            <color indexed="81"/>
            <rFont val="MS P ゴシック"/>
            <family val="3"/>
            <charset val="128"/>
          </rPr>
          <t>名ﾌﾘｶﾞﾅ：
式の答が間違えなら直接入力してください</t>
        </r>
      </text>
    </comment>
    <comment ref="G32" authorId="0" shapeId="0" xr:uid="{FD58AB9E-B913-4D9A-9F81-6866135C64EE}">
      <text>
        <r>
          <rPr>
            <b/>
            <sz val="9"/>
            <color indexed="81"/>
            <rFont val="MS P ゴシック"/>
            <family val="3"/>
            <charset val="128"/>
          </rPr>
          <t>学年
一般は空欄、
高校生以下は選択してください</t>
        </r>
      </text>
    </comment>
    <comment ref="H32" authorId="0" shapeId="0" xr:uid="{6C142A1F-3C7A-47B0-82B3-9D90376E81B8}">
      <text>
        <r>
          <rPr>
            <b/>
            <sz val="9"/>
            <color indexed="81"/>
            <rFont val="MS P ゴシック"/>
            <family val="3"/>
            <charset val="128"/>
          </rPr>
          <t>生年月日(西暦年)：西暦で生まれた年(4桁)を入力してください</t>
        </r>
      </text>
    </comment>
    <comment ref="I32" authorId="0" shapeId="0" xr:uid="{34FA75BC-E264-4D3A-8F38-85243F37288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2" authorId="0" shapeId="0" xr:uid="{C0A42DEF-CFCD-4826-852B-E6E4DF2BDF74}">
      <text>
        <r>
          <rPr>
            <b/>
            <sz val="9"/>
            <color indexed="81"/>
            <rFont val="MS P ゴシック"/>
            <family val="3"/>
            <charset val="128"/>
          </rPr>
          <t>生年月日(日)：
生まれた日を入力してください</t>
        </r>
      </text>
    </comment>
    <comment ref="K32" authorId="0" shapeId="0" xr:uid="{434AFC8B-EE13-48A6-ADE1-FB9153E57A73}">
      <text>
        <r>
          <rPr>
            <b/>
            <sz val="9"/>
            <color indexed="81"/>
            <rFont val="MS P ゴシック"/>
            <family val="3"/>
            <charset val="128"/>
          </rPr>
          <t>出場種目(個人１)：
種目を選択してください</t>
        </r>
      </text>
    </comment>
    <comment ref="L32" authorId="0" shapeId="0" xr:uid="{1A376F0E-5297-4732-BECE-0C537DE24696}">
      <text>
        <r>
          <rPr>
            <b/>
            <sz val="9"/>
            <color indexed="81"/>
            <rFont val="MS P ゴシック"/>
            <family val="3"/>
            <charset val="128"/>
          </rPr>
          <t>ベスト記録
トラック：分
の値を入力してください</t>
        </r>
      </text>
    </comment>
    <comment ref="M32" authorId="0" shapeId="0" xr:uid="{03C324D4-DD09-48B4-B606-1B85364F20E4}">
      <text>
        <r>
          <rPr>
            <b/>
            <sz val="9"/>
            <color indexed="81"/>
            <rFont val="MS P ゴシック"/>
            <family val="3"/>
            <charset val="128"/>
          </rPr>
          <t>ベスト記録
トラック：秒
フィールド：m
の値を入力してください(2桁表示)</t>
        </r>
      </text>
    </comment>
    <comment ref="N32" authorId="0" shapeId="0" xr:uid="{9E42C09C-B203-40F5-9B17-D6F6116B427E}">
      <text>
        <r>
          <rPr>
            <b/>
            <sz val="9"/>
            <color indexed="81"/>
            <rFont val="MS P ゴシック"/>
            <family val="3"/>
            <charset val="128"/>
          </rPr>
          <t>ベスト記録
トラック：1/100秒
フィールド：㎝
の値を入力してください(2桁表示)</t>
        </r>
      </text>
    </comment>
    <comment ref="O32" authorId="0" shapeId="0" xr:uid="{5E5EFD6C-2E1C-4CD5-A17D-E919F2960D1A}">
      <text>
        <r>
          <rPr>
            <b/>
            <sz val="9"/>
            <color indexed="81"/>
            <rFont val="MS P ゴシック"/>
            <family val="3"/>
            <charset val="128"/>
          </rPr>
          <t>出場種目(個人２)：
種目を選択してください</t>
        </r>
      </text>
    </comment>
    <comment ref="P32" authorId="0" shapeId="0" xr:uid="{2C1C14D8-837C-46E2-A6B0-EDF34DC3452F}">
      <text>
        <r>
          <rPr>
            <b/>
            <sz val="9"/>
            <color indexed="81"/>
            <rFont val="MS P ゴシック"/>
            <family val="3"/>
            <charset val="128"/>
          </rPr>
          <t>ベスト記録
トラック：分
の値を入力してください</t>
        </r>
      </text>
    </comment>
    <comment ref="Q32" authorId="0" shapeId="0" xr:uid="{CC20C99D-3803-47E3-94E9-41E283306694}">
      <text>
        <r>
          <rPr>
            <b/>
            <sz val="9"/>
            <color indexed="81"/>
            <rFont val="MS P ゴシック"/>
            <family val="3"/>
            <charset val="128"/>
          </rPr>
          <t>ベスト記録
トラック：秒
フィールド：m
の値を入力してください(2桁表示)</t>
        </r>
      </text>
    </comment>
    <comment ref="R32" authorId="0" shapeId="0" xr:uid="{09402D0B-F11B-4A4A-B31E-E194996CA7D4}">
      <text>
        <r>
          <rPr>
            <b/>
            <sz val="9"/>
            <color indexed="81"/>
            <rFont val="MS P ゴシック"/>
            <family val="3"/>
            <charset val="128"/>
          </rPr>
          <t>ベスト記録
トラック：1/100秒
フィールド：㎝
の値を入力してください(2桁表示)</t>
        </r>
      </text>
    </comment>
    <comment ref="S32" authorId="0" shapeId="0" xr:uid="{C6517B08-173D-46C3-80B8-9581614C2FCA}">
      <text>
        <r>
          <rPr>
            <b/>
            <sz val="9"/>
            <color indexed="81"/>
            <rFont val="MS P ゴシック"/>
            <family val="3"/>
            <charset val="128"/>
          </rPr>
          <t>リレー(チーム名)：
チームに名前を付けてください。団体名の場合には記号を付記してください</t>
        </r>
      </text>
    </comment>
    <comment ref="T32" authorId="0" shapeId="0" xr:uid="{65B594FA-1A04-4D43-AAF7-F9DE365113FB}">
      <text>
        <r>
          <rPr>
            <b/>
            <sz val="9"/>
            <color indexed="81"/>
            <rFont val="MS P ゴシック"/>
            <family val="3"/>
            <charset val="128"/>
          </rPr>
          <t>リレー(種目)：
種目を選択してください</t>
        </r>
      </text>
    </comment>
    <comment ref="U32" authorId="0" shapeId="0" xr:uid="{DA89C36C-39E2-4B8D-84F4-BAE8C8CD6EAE}">
      <text>
        <r>
          <rPr>
            <b/>
            <sz val="9"/>
            <color indexed="81"/>
            <rFont val="MS P ゴシック"/>
            <family val="3"/>
            <charset val="128"/>
          </rPr>
          <t>リレー(Ｐ)：
チーム内でプログラムに掲載する順番を1～6で選択してください</t>
        </r>
      </text>
    </comment>
    <comment ref="E33" authorId="0" shapeId="0" xr:uid="{5DFEDB55-8840-40DA-B10C-95B7D4870DA7}">
      <text>
        <r>
          <rPr>
            <b/>
            <sz val="9"/>
            <color indexed="81"/>
            <rFont val="MS P ゴシック"/>
            <family val="3"/>
            <charset val="128"/>
          </rPr>
          <t>姓ﾌﾘｶﾞﾅ：
式の答が間違えなら直接入力してください</t>
        </r>
      </text>
    </comment>
    <comment ref="F33" authorId="0" shapeId="0" xr:uid="{BDCA900F-C4E1-4E86-9E25-32E79574BEA6}">
      <text>
        <r>
          <rPr>
            <b/>
            <sz val="9"/>
            <color indexed="81"/>
            <rFont val="MS P ゴシック"/>
            <family val="3"/>
            <charset val="128"/>
          </rPr>
          <t>名ﾌﾘｶﾞﾅ：
式の答が間違えなら直接入力してください</t>
        </r>
      </text>
    </comment>
    <comment ref="G33" authorId="0" shapeId="0" xr:uid="{421D623B-5CB7-46C3-9AFA-F9D62EA302F3}">
      <text>
        <r>
          <rPr>
            <b/>
            <sz val="9"/>
            <color indexed="81"/>
            <rFont val="MS P ゴシック"/>
            <family val="3"/>
            <charset val="128"/>
          </rPr>
          <t>学年
一般は空欄、
高校生以下は選択してください</t>
        </r>
      </text>
    </comment>
    <comment ref="H33" authorId="0" shapeId="0" xr:uid="{E2FBE0A6-A3B3-49BE-A37B-E58CEA9A355C}">
      <text>
        <r>
          <rPr>
            <b/>
            <sz val="9"/>
            <color indexed="81"/>
            <rFont val="MS P ゴシック"/>
            <family val="3"/>
            <charset val="128"/>
          </rPr>
          <t>生年月日(西暦年)：西暦で生まれた年(4桁)を入力してください</t>
        </r>
      </text>
    </comment>
    <comment ref="I33" authorId="0" shapeId="0" xr:uid="{C8904232-7FAB-42F4-9281-5F29551A6DF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3" authorId="0" shapeId="0" xr:uid="{9F0330B6-EBC8-4F1C-8E3E-9CA78146B2AD}">
      <text>
        <r>
          <rPr>
            <b/>
            <sz val="9"/>
            <color indexed="81"/>
            <rFont val="MS P ゴシック"/>
            <family val="3"/>
            <charset val="128"/>
          </rPr>
          <t>生年月日(日)：
生まれた日を入力してください</t>
        </r>
      </text>
    </comment>
    <comment ref="K33" authorId="0" shapeId="0" xr:uid="{2BB6AB43-7CC7-4340-97E5-38C86E422161}">
      <text>
        <r>
          <rPr>
            <b/>
            <sz val="9"/>
            <color indexed="81"/>
            <rFont val="MS P ゴシック"/>
            <family val="3"/>
            <charset val="128"/>
          </rPr>
          <t>出場種目(個人１)：
種目を選択してください</t>
        </r>
      </text>
    </comment>
    <comment ref="L33" authorId="0" shapeId="0" xr:uid="{64F856C0-E584-49A4-9E5D-F5E653AA6E26}">
      <text>
        <r>
          <rPr>
            <b/>
            <sz val="9"/>
            <color indexed="81"/>
            <rFont val="MS P ゴシック"/>
            <family val="3"/>
            <charset val="128"/>
          </rPr>
          <t>ベスト記録
トラック：分
の値を入力してください</t>
        </r>
      </text>
    </comment>
    <comment ref="M33" authorId="0" shapeId="0" xr:uid="{29A788F8-627A-453C-B2C2-55F7A6DE8C07}">
      <text>
        <r>
          <rPr>
            <b/>
            <sz val="9"/>
            <color indexed="81"/>
            <rFont val="MS P ゴシック"/>
            <family val="3"/>
            <charset val="128"/>
          </rPr>
          <t>ベスト記録
トラック：秒
フィールド：m
の値を入力してください(2桁表示)</t>
        </r>
      </text>
    </comment>
    <comment ref="N33" authorId="0" shapeId="0" xr:uid="{EA500131-A783-4AA3-84BE-EF441A26B67A}">
      <text>
        <r>
          <rPr>
            <b/>
            <sz val="9"/>
            <color indexed="81"/>
            <rFont val="MS P ゴシック"/>
            <family val="3"/>
            <charset val="128"/>
          </rPr>
          <t>ベスト記録
トラック：1/100秒
フィールド：㎝
の値を入力してください(2桁表示)</t>
        </r>
      </text>
    </comment>
    <comment ref="O33" authorId="0" shapeId="0" xr:uid="{20C2577D-0446-428A-94A9-3408DBCCFE52}">
      <text>
        <r>
          <rPr>
            <b/>
            <sz val="9"/>
            <color indexed="81"/>
            <rFont val="MS P ゴシック"/>
            <family val="3"/>
            <charset val="128"/>
          </rPr>
          <t>出場種目(個人２)：
種目を選択してください</t>
        </r>
      </text>
    </comment>
    <comment ref="P33" authorId="0" shapeId="0" xr:uid="{86AA9A6C-8DCE-4AE4-9D2A-2A3C96B1460F}">
      <text>
        <r>
          <rPr>
            <b/>
            <sz val="9"/>
            <color indexed="81"/>
            <rFont val="MS P ゴシック"/>
            <family val="3"/>
            <charset val="128"/>
          </rPr>
          <t>ベスト記録
トラック：分
の値を入力してください</t>
        </r>
      </text>
    </comment>
    <comment ref="Q33" authorId="0" shapeId="0" xr:uid="{6A65F028-5B1A-43AB-8030-58E8B77643BF}">
      <text>
        <r>
          <rPr>
            <b/>
            <sz val="9"/>
            <color indexed="81"/>
            <rFont val="MS P ゴシック"/>
            <family val="3"/>
            <charset val="128"/>
          </rPr>
          <t>ベスト記録
トラック：秒
フィールド：m
の値を入力してください(2桁表示)</t>
        </r>
      </text>
    </comment>
    <comment ref="R33" authorId="0" shapeId="0" xr:uid="{8A56C4F3-6F74-4D3D-BFF7-91D59A58B093}">
      <text>
        <r>
          <rPr>
            <b/>
            <sz val="9"/>
            <color indexed="81"/>
            <rFont val="MS P ゴシック"/>
            <family val="3"/>
            <charset val="128"/>
          </rPr>
          <t>ベスト記録
トラック：1/100秒
フィールド：㎝
の値を入力してください(2桁表示)</t>
        </r>
      </text>
    </comment>
    <comment ref="S33" authorId="0" shapeId="0" xr:uid="{FBEB823A-CC0F-45C5-B27A-CABBC14F1C19}">
      <text>
        <r>
          <rPr>
            <b/>
            <sz val="9"/>
            <color indexed="81"/>
            <rFont val="MS P ゴシック"/>
            <family val="3"/>
            <charset val="128"/>
          </rPr>
          <t>リレー(チーム名)：
チームに名前を付けてください。団体名の場合には記号を付記してください</t>
        </r>
      </text>
    </comment>
    <comment ref="T33" authorId="0" shapeId="0" xr:uid="{A0F74630-0AED-44D5-AF91-ED6C153B1575}">
      <text>
        <r>
          <rPr>
            <b/>
            <sz val="9"/>
            <color indexed="81"/>
            <rFont val="MS P ゴシック"/>
            <family val="3"/>
            <charset val="128"/>
          </rPr>
          <t>リレー(種目)：
種目を選択してください</t>
        </r>
      </text>
    </comment>
    <comment ref="U33" authorId="0" shapeId="0" xr:uid="{9F4F88DF-4A49-4672-893D-38E6688AAC9E}">
      <text>
        <r>
          <rPr>
            <b/>
            <sz val="9"/>
            <color indexed="81"/>
            <rFont val="MS P ゴシック"/>
            <family val="3"/>
            <charset val="128"/>
          </rPr>
          <t>リレー(Ｐ)：
チーム内でプログラムに掲載する順番を1～6で選択してください</t>
        </r>
      </text>
    </comment>
    <comment ref="E34" authorId="0" shapeId="0" xr:uid="{B530A918-9873-405B-A3A2-5AF9C42E2895}">
      <text>
        <r>
          <rPr>
            <b/>
            <sz val="9"/>
            <color indexed="81"/>
            <rFont val="MS P ゴシック"/>
            <family val="3"/>
            <charset val="128"/>
          </rPr>
          <t>姓ﾌﾘｶﾞﾅ：
式の答が間違えなら直接入力してください</t>
        </r>
      </text>
    </comment>
    <comment ref="F34" authorId="0" shapeId="0" xr:uid="{76238209-9DBA-4F91-A251-9C1F9DADDC5E}">
      <text>
        <r>
          <rPr>
            <b/>
            <sz val="9"/>
            <color indexed="81"/>
            <rFont val="MS P ゴシック"/>
            <family val="3"/>
            <charset val="128"/>
          </rPr>
          <t>名ﾌﾘｶﾞﾅ：
式の答が間違えなら直接入力してください</t>
        </r>
      </text>
    </comment>
    <comment ref="G34" authorId="0" shapeId="0" xr:uid="{3B23153F-A3ED-4240-95B5-9427A764B3B9}">
      <text>
        <r>
          <rPr>
            <b/>
            <sz val="9"/>
            <color indexed="81"/>
            <rFont val="MS P ゴシック"/>
            <family val="3"/>
            <charset val="128"/>
          </rPr>
          <t>学年
一般は空欄、
高校生以下は選択してください</t>
        </r>
      </text>
    </comment>
    <comment ref="H34" authorId="0" shapeId="0" xr:uid="{3DDCCF40-C028-4495-88AE-5A960371856A}">
      <text>
        <r>
          <rPr>
            <b/>
            <sz val="9"/>
            <color indexed="81"/>
            <rFont val="MS P ゴシック"/>
            <family val="3"/>
            <charset val="128"/>
          </rPr>
          <t>生年月日(西暦年)：西暦で生まれた年(4桁)を入力してください</t>
        </r>
      </text>
    </comment>
    <comment ref="I34" authorId="0" shapeId="0" xr:uid="{CB5BD504-9787-479B-929B-F92F9279453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4" authorId="0" shapeId="0" xr:uid="{E42A521D-0E6D-4DC2-9EC9-B329BD2C6A3C}">
      <text>
        <r>
          <rPr>
            <b/>
            <sz val="9"/>
            <color indexed="81"/>
            <rFont val="MS P ゴシック"/>
            <family val="3"/>
            <charset val="128"/>
          </rPr>
          <t>生年月日(日)：
生まれた日を入力してください</t>
        </r>
      </text>
    </comment>
    <comment ref="K34" authorId="0" shapeId="0" xr:uid="{330A36CB-A148-41B8-A887-9FD22A0C22AA}">
      <text>
        <r>
          <rPr>
            <b/>
            <sz val="9"/>
            <color indexed="81"/>
            <rFont val="MS P ゴシック"/>
            <family val="3"/>
            <charset val="128"/>
          </rPr>
          <t>出場種目(個人１)：
種目を選択してください</t>
        </r>
      </text>
    </comment>
    <comment ref="L34" authorId="0" shapeId="0" xr:uid="{8E324542-38EE-4B78-A14E-C1D0FDEA062F}">
      <text>
        <r>
          <rPr>
            <b/>
            <sz val="9"/>
            <color indexed="81"/>
            <rFont val="MS P ゴシック"/>
            <family val="3"/>
            <charset val="128"/>
          </rPr>
          <t>ベスト記録
トラック：分
の値を入力してください</t>
        </r>
      </text>
    </comment>
    <comment ref="M34" authorId="0" shapeId="0" xr:uid="{58CADB8D-49AB-4D72-9D83-BE5C5BCA41EC}">
      <text>
        <r>
          <rPr>
            <b/>
            <sz val="9"/>
            <color indexed="81"/>
            <rFont val="MS P ゴシック"/>
            <family val="3"/>
            <charset val="128"/>
          </rPr>
          <t>ベスト記録
トラック：秒
フィールド：m
の値を入力してください(2桁表示)</t>
        </r>
      </text>
    </comment>
    <comment ref="N34" authorId="0" shapeId="0" xr:uid="{D8C5C0C5-17E9-480F-B342-542B2C23B95F}">
      <text>
        <r>
          <rPr>
            <b/>
            <sz val="9"/>
            <color indexed="81"/>
            <rFont val="MS P ゴシック"/>
            <family val="3"/>
            <charset val="128"/>
          </rPr>
          <t>ベスト記録
トラック：1/100秒
フィールド：㎝
の値を入力してください(2桁表示)</t>
        </r>
      </text>
    </comment>
    <comment ref="O34" authorId="0" shapeId="0" xr:uid="{0A6E16E0-74C2-4D1B-A67F-4A85D4AC6FF7}">
      <text>
        <r>
          <rPr>
            <b/>
            <sz val="9"/>
            <color indexed="81"/>
            <rFont val="MS P ゴシック"/>
            <family val="3"/>
            <charset val="128"/>
          </rPr>
          <t>出場種目(個人２)：
種目を選択してください</t>
        </r>
      </text>
    </comment>
    <comment ref="P34" authorId="0" shapeId="0" xr:uid="{CC09A517-51EC-4616-9808-9BD850BC486C}">
      <text>
        <r>
          <rPr>
            <b/>
            <sz val="9"/>
            <color indexed="81"/>
            <rFont val="MS P ゴシック"/>
            <family val="3"/>
            <charset val="128"/>
          </rPr>
          <t>ベスト記録
トラック：分
の値を入力してください</t>
        </r>
      </text>
    </comment>
    <comment ref="Q34" authorId="0" shapeId="0" xr:uid="{BAC7E05C-48BF-4795-B223-FDD594228CC1}">
      <text>
        <r>
          <rPr>
            <b/>
            <sz val="9"/>
            <color indexed="81"/>
            <rFont val="MS P ゴシック"/>
            <family val="3"/>
            <charset val="128"/>
          </rPr>
          <t>ベスト記録
トラック：秒
フィールド：m
の値を入力してください(2桁表示)</t>
        </r>
      </text>
    </comment>
    <comment ref="R34" authorId="0" shapeId="0" xr:uid="{06721984-314A-40D4-9267-8F178D9114DD}">
      <text>
        <r>
          <rPr>
            <b/>
            <sz val="9"/>
            <color indexed="81"/>
            <rFont val="MS P ゴシック"/>
            <family val="3"/>
            <charset val="128"/>
          </rPr>
          <t>ベスト記録
トラック：1/100秒
フィールド：㎝
の値を入力してください(2桁表示)</t>
        </r>
      </text>
    </comment>
    <comment ref="S34" authorId="0" shapeId="0" xr:uid="{FC70567B-6628-43C2-806C-E45D39F0619F}">
      <text>
        <r>
          <rPr>
            <b/>
            <sz val="9"/>
            <color indexed="81"/>
            <rFont val="MS P ゴシック"/>
            <family val="3"/>
            <charset val="128"/>
          </rPr>
          <t>リレー(チーム名)：
チームに名前を付けてください。団体名の場合には記号を付記してください</t>
        </r>
      </text>
    </comment>
    <comment ref="T34" authorId="0" shapeId="0" xr:uid="{E3930900-800B-464B-9428-7EFDDCCF2A7C}">
      <text>
        <r>
          <rPr>
            <b/>
            <sz val="9"/>
            <color indexed="81"/>
            <rFont val="MS P ゴシック"/>
            <family val="3"/>
            <charset val="128"/>
          </rPr>
          <t>リレー(種目)：
種目を選択してください</t>
        </r>
      </text>
    </comment>
    <comment ref="U34" authorId="0" shapeId="0" xr:uid="{B1E76169-B1F2-44D4-BEDB-F0B116B2494C}">
      <text>
        <r>
          <rPr>
            <b/>
            <sz val="9"/>
            <color indexed="81"/>
            <rFont val="MS P ゴシック"/>
            <family val="3"/>
            <charset val="128"/>
          </rPr>
          <t>リレー(Ｐ)：
チーム内でプログラムに掲載する順番を1～6で選択してください</t>
        </r>
      </text>
    </comment>
    <comment ref="E35" authorId="0" shapeId="0" xr:uid="{525D6F1B-944B-418B-B85B-BF538C784E64}">
      <text>
        <r>
          <rPr>
            <b/>
            <sz val="9"/>
            <color indexed="81"/>
            <rFont val="MS P ゴシック"/>
            <family val="3"/>
            <charset val="128"/>
          </rPr>
          <t>姓ﾌﾘｶﾞﾅ：
式の答が間違えなら直接入力してください</t>
        </r>
      </text>
    </comment>
    <comment ref="F35" authorId="0" shapeId="0" xr:uid="{DFCA8802-3EEA-4DDD-B7FA-257662C86878}">
      <text>
        <r>
          <rPr>
            <b/>
            <sz val="9"/>
            <color indexed="81"/>
            <rFont val="MS P ゴシック"/>
            <family val="3"/>
            <charset val="128"/>
          </rPr>
          <t>名ﾌﾘｶﾞﾅ：
式の答が間違えなら直接入力してください</t>
        </r>
      </text>
    </comment>
    <comment ref="G35" authorId="0" shapeId="0" xr:uid="{077EF6E7-A6D3-41B0-B3F0-430CCD79B031}">
      <text>
        <r>
          <rPr>
            <b/>
            <sz val="9"/>
            <color indexed="81"/>
            <rFont val="MS P ゴシック"/>
            <family val="3"/>
            <charset val="128"/>
          </rPr>
          <t>学年
一般は空欄、
高校生以下は選択してください</t>
        </r>
      </text>
    </comment>
    <comment ref="H35" authorId="0" shapeId="0" xr:uid="{AF8C1E16-4B54-451B-AD7C-4176A4FCA0C7}">
      <text>
        <r>
          <rPr>
            <b/>
            <sz val="9"/>
            <color indexed="81"/>
            <rFont val="MS P ゴシック"/>
            <family val="3"/>
            <charset val="128"/>
          </rPr>
          <t>生年月日(西暦年)：西暦で生まれた年(4桁)を入力してください</t>
        </r>
      </text>
    </comment>
    <comment ref="I35" authorId="0" shapeId="0" xr:uid="{E084EDD9-89AF-48AF-AF8F-8E7DC72CCEF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5" authorId="0" shapeId="0" xr:uid="{D48DA10B-4B70-44C3-9016-9D8335842E48}">
      <text>
        <r>
          <rPr>
            <b/>
            <sz val="9"/>
            <color indexed="81"/>
            <rFont val="MS P ゴシック"/>
            <family val="3"/>
            <charset val="128"/>
          </rPr>
          <t>生年月日(日)：
生まれた日を入力してください</t>
        </r>
      </text>
    </comment>
    <comment ref="K35" authorId="0" shapeId="0" xr:uid="{88B335FA-4C7E-4B17-99F5-3377CFFD26F2}">
      <text>
        <r>
          <rPr>
            <b/>
            <sz val="9"/>
            <color indexed="81"/>
            <rFont val="MS P ゴシック"/>
            <family val="3"/>
            <charset val="128"/>
          </rPr>
          <t>出場種目(個人１)：
種目を選択してください</t>
        </r>
      </text>
    </comment>
    <comment ref="L35" authorId="0" shapeId="0" xr:uid="{BF27AC45-847A-4C16-992E-12AA514BAAA1}">
      <text>
        <r>
          <rPr>
            <b/>
            <sz val="9"/>
            <color indexed="81"/>
            <rFont val="MS P ゴシック"/>
            <family val="3"/>
            <charset val="128"/>
          </rPr>
          <t>ベスト記録
トラック：分
の値を入力してください</t>
        </r>
      </text>
    </comment>
    <comment ref="M35" authorId="0" shapeId="0" xr:uid="{E4F5EF6D-C151-4512-8A14-ACFC2C200032}">
      <text>
        <r>
          <rPr>
            <b/>
            <sz val="9"/>
            <color indexed="81"/>
            <rFont val="MS P ゴシック"/>
            <family val="3"/>
            <charset val="128"/>
          </rPr>
          <t>ベスト記録
トラック：秒
フィールド：m
の値を入力してください(2桁表示)</t>
        </r>
      </text>
    </comment>
    <comment ref="N35" authorId="0" shapeId="0" xr:uid="{12A86F86-630D-419B-8839-50063F3FD92C}">
      <text>
        <r>
          <rPr>
            <b/>
            <sz val="9"/>
            <color indexed="81"/>
            <rFont val="MS P ゴシック"/>
            <family val="3"/>
            <charset val="128"/>
          </rPr>
          <t>ベスト記録
トラック：1/100秒
フィールド：㎝
の値を入力してください(2桁表示)</t>
        </r>
      </text>
    </comment>
    <comment ref="O35" authorId="0" shapeId="0" xr:uid="{97883F69-4307-4E78-AD89-B3C977F7A7CF}">
      <text>
        <r>
          <rPr>
            <b/>
            <sz val="9"/>
            <color indexed="81"/>
            <rFont val="MS P ゴシック"/>
            <family val="3"/>
            <charset val="128"/>
          </rPr>
          <t>出場種目(個人２)：
種目を選択してください</t>
        </r>
      </text>
    </comment>
    <comment ref="P35" authorId="0" shapeId="0" xr:uid="{CE669D56-8378-4780-844A-0B105EEB1AB7}">
      <text>
        <r>
          <rPr>
            <b/>
            <sz val="9"/>
            <color indexed="81"/>
            <rFont val="MS P ゴシック"/>
            <family val="3"/>
            <charset val="128"/>
          </rPr>
          <t>ベスト記録
トラック：分
の値を入力してください</t>
        </r>
      </text>
    </comment>
    <comment ref="Q35" authorId="0" shapeId="0" xr:uid="{38A68E1E-0EFD-4922-B570-74D658E6C304}">
      <text>
        <r>
          <rPr>
            <b/>
            <sz val="9"/>
            <color indexed="81"/>
            <rFont val="MS P ゴシック"/>
            <family val="3"/>
            <charset val="128"/>
          </rPr>
          <t>ベスト記録
トラック：秒
フィールド：m
の値を入力してください(2桁表示)</t>
        </r>
      </text>
    </comment>
    <comment ref="R35" authorId="0" shapeId="0" xr:uid="{CC214766-C65D-4A5D-90D0-2A43F1512F03}">
      <text>
        <r>
          <rPr>
            <b/>
            <sz val="9"/>
            <color indexed="81"/>
            <rFont val="MS P ゴシック"/>
            <family val="3"/>
            <charset val="128"/>
          </rPr>
          <t>ベスト記録
トラック：1/100秒
フィールド：㎝
の値を入力してください(2桁表示)</t>
        </r>
      </text>
    </comment>
    <comment ref="S35" authorId="0" shapeId="0" xr:uid="{A42E97F2-9DA3-488F-BA45-51D713DFC191}">
      <text>
        <r>
          <rPr>
            <b/>
            <sz val="9"/>
            <color indexed="81"/>
            <rFont val="MS P ゴシック"/>
            <family val="3"/>
            <charset val="128"/>
          </rPr>
          <t>リレー(チーム名)：
チームに名前を付けてください。団体名の場合には記号を付記してください</t>
        </r>
      </text>
    </comment>
    <comment ref="T35" authorId="0" shapeId="0" xr:uid="{B4E391FC-0067-4155-9776-31E7E3020FD3}">
      <text>
        <r>
          <rPr>
            <b/>
            <sz val="9"/>
            <color indexed="81"/>
            <rFont val="MS P ゴシック"/>
            <family val="3"/>
            <charset val="128"/>
          </rPr>
          <t>リレー(種目)：
種目を選択してください</t>
        </r>
      </text>
    </comment>
    <comment ref="U35" authorId="0" shapeId="0" xr:uid="{84F92FB7-6936-490E-B13C-04D631F7FA3F}">
      <text>
        <r>
          <rPr>
            <b/>
            <sz val="9"/>
            <color indexed="81"/>
            <rFont val="MS P ゴシック"/>
            <family val="3"/>
            <charset val="128"/>
          </rPr>
          <t>リレー(Ｐ)：
チーム内でプログラムに掲載する順番を1～6で選択してください</t>
        </r>
      </text>
    </comment>
    <comment ref="E36" authorId="0" shapeId="0" xr:uid="{E58467A6-6352-4289-BD78-24D1228195C2}">
      <text>
        <r>
          <rPr>
            <b/>
            <sz val="9"/>
            <color indexed="81"/>
            <rFont val="MS P ゴシック"/>
            <family val="3"/>
            <charset val="128"/>
          </rPr>
          <t>姓ﾌﾘｶﾞﾅ：
式の答が間違えなら直接入力してください</t>
        </r>
      </text>
    </comment>
    <comment ref="F36" authorId="0" shapeId="0" xr:uid="{9450C7EA-61E7-46CB-9081-4369790A7FD0}">
      <text>
        <r>
          <rPr>
            <b/>
            <sz val="9"/>
            <color indexed="81"/>
            <rFont val="MS P ゴシック"/>
            <family val="3"/>
            <charset val="128"/>
          </rPr>
          <t>名ﾌﾘｶﾞﾅ：
式の答が間違えなら直接入力してください</t>
        </r>
      </text>
    </comment>
    <comment ref="G36" authorId="0" shapeId="0" xr:uid="{4DEC0C5B-9C36-4944-AB79-31C6D72DF2D5}">
      <text>
        <r>
          <rPr>
            <b/>
            <sz val="9"/>
            <color indexed="81"/>
            <rFont val="MS P ゴシック"/>
            <family val="3"/>
            <charset val="128"/>
          </rPr>
          <t>学年
一般は空欄、
高校生以下は選択してください</t>
        </r>
      </text>
    </comment>
    <comment ref="H36" authorId="0" shapeId="0" xr:uid="{F3896DA9-D0CD-4D98-8BBF-36C38A1831F2}">
      <text>
        <r>
          <rPr>
            <b/>
            <sz val="9"/>
            <color indexed="81"/>
            <rFont val="MS P ゴシック"/>
            <family val="3"/>
            <charset val="128"/>
          </rPr>
          <t>生年月日(西暦年)：西暦で生まれた年(4桁)を入力してください</t>
        </r>
      </text>
    </comment>
    <comment ref="I36" authorId="0" shapeId="0" xr:uid="{821E1497-3A74-45D0-A240-9E32908EF98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6" authorId="0" shapeId="0" xr:uid="{218C5957-CE54-40DE-9DE4-0D043C08033B}">
      <text>
        <r>
          <rPr>
            <b/>
            <sz val="9"/>
            <color indexed="81"/>
            <rFont val="MS P ゴシック"/>
            <family val="3"/>
            <charset val="128"/>
          </rPr>
          <t>生年月日(日)：
生まれた日を入力してください</t>
        </r>
      </text>
    </comment>
    <comment ref="K36" authorId="0" shapeId="0" xr:uid="{862566B1-E374-434D-9E6B-D9DD3D4265D6}">
      <text>
        <r>
          <rPr>
            <b/>
            <sz val="9"/>
            <color indexed="81"/>
            <rFont val="MS P ゴシック"/>
            <family val="3"/>
            <charset val="128"/>
          </rPr>
          <t>出場種目(個人１)：
種目を選択してください</t>
        </r>
      </text>
    </comment>
    <comment ref="L36" authorId="0" shapeId="0" xr:uid="{17098315-662A-43C4-999A-6EF7E6D69EA7}">
      <text>
        <r>
          <rPr>
            <b/>
            <sz val="9"/>
            <color indexed="81"/>
            <rFont val="MS P ゴシック"/>
            <family val="3"/>
            <charset val="128"/>
          </rPr>
          <t>ベスト記録
トラック：分
の値を入力してください</t>
        </r>
      </text>
    </comment>
    <comment ref="M36" authorId="0" shapeId="0" xr:uid="{8E40B5CA-1C3E-471E-8AE9-FF67DA2DDEC1}">
      <text>
        <r>
          <rPr>
            <b/>
            <sz val="9"/>
            <color indexed="81"/>
            <rFont val="MS P ゴシック"/>
            <family val="3"/>
            <charset val="128"/>
          </rPr>
          <t>ベスト記録
トラック：秒
フィールド：m
の値を入力してください(2桁表示)</t>
        </r>
      </text>
    </comment>
    <comment ref="N36" authorId="0" shapeId="0" xr:uid="{5EF9360F-1144-47F2-95C8-799B6D683C4E}">
      <text>
        <r>
          <rPr>
            <b/>
            <sz val="9"/>
            <color indexed="81"/>
            <rFont val="MS P ゴシック"/>
            <family val="3"/>
            <charset val="128"/>
          </rPr>
          <t>ベスト記録
トラック：1/100秒
フィールド：㎝
の値を入力してください(2桁表示)</t>
        </r>
      </text>
    </comment>
    <comment ref="O36" authorId="0" shapeId="0" xr:uid="{E57A51CC-AD3F-481A-9B2C-3074405D4539}">
      <text>
        <r>
          <rPr>
            <b/>
            <sz val="9"/>
            <color indexed="81"/>
            <rFont val="MS P ゴシック"/>
            <family val="3"/>
            <charset val="128"/>
          </rPr>
          <t>出場種目(個人２)：
種目を選択してください</t>
        </r>
      </text>
    </comment>
    <comment ref="P36" authorId="0" shapeId="0" xr:uid="{F435C217-BD20-4026-9FDC-3BB32DDE47CC}">
      <text>
        <r>
          <rPr>
            <b/>
            <sz val="9"/>
            <color indexed="81"/>
            <rFont val="MS P ゴシック"/>
            <family val="3"/>
            <charset val="128"/>
          </rPr>
          <t>ベスト記録
トラック：分
の値を入力してください</t>
        </r>
      </text>
    </comment>
    <comment ref="Q36" authorId="0" shapeId="0" xr:uid="{B531B667-83C4-4D85-BC06-46FDAEFF392B}">
      <text>
        <r>
          <rPr>
            <b/>
            <sz val="9"/>
            <color indexed="81"/>
            <rFont val="MS P ゴシック"/>
            <family val="3"/>
            <charset val="128"/>
          </rPr>
          <t>ベスト記録
トラック：秒
フィールド：m
の値を入力してください(2桁表示)</t>
        </r>
      </text>
    </comment>
    <comment ref="R36" authorId="0" shapeId="0" xr:uid="{7799D4F5-1CC8-4B73-BB21-A3B9E0D7D6AB}">
      <text>
        <r>
          <rPr>
            <b/>
            <sz val="9"/>
            <color indexed="81"/>
            <rFont val="MS P ゴシック"/>
            <family val="3"/>
            <charset val="128"/>
          </rPr>
          <t>ベスト記録
トラック：1/100秒
フィールド：㎝
の値を入力してください(2桁表示)</t>
        </r>
      </text>
    </comment>
    <comment ref="S36" authorId="0" shapeId="0" xr:uid="{E8634E17-B8CE-49E4-B3F0-8F9E3B4CFABD}">
      <text>
        <r>
          <rPr>
            <b/>
            <sz val="9"/>
            <color indexed="81"/>
            <rFont val="MS P ゴシック"/>
            <family val="3"/>
            <charset val="128"/>
          </rPr>
          <t>リレー(チーム名)：
チームに名前を付けてください。団体名の場合には記号を付記してください</t>
        </r>
      </text>
    </comment>
    <comment ref="T36" authorId="0" shapeId="0" xr:uid="{1A5947E7-D0BF-4F62-91BE-68B04E3AD1EA}">
      <text>
        <r>
          <rPr>
            <b/>
            <sz val="9"/>
            <color indexed="81"/>
            <rFont val="MS P ゴシック"/>
            <family val="3"/>
            <charset val="128"/>
          </rPr>
          <t>リレー(種目)：
種目を選択してください</t>
        </r>
      </text>
    </comment>
    <comment ref="U36" authorId="0" shapeId="0" xr:uid="{5B613A77-F100-4967-9B14-5ABBB55BDF5E}">
      <text>
        <r>
          <rPr>
            <b/>
            <sz val="9"/>
            <color indexed="81"/>
            <rFont val="MS P ゴシック"/>
            <family val="3"/>
            <charset val="128"/>
          </rPr>
          <t>リレー(Ｐ)：
チーム内でプログラムに掲載する順番を1～6で選択してください</t>
        </r>
      </text>
    </comment>
    <comment ref="E37" authorId="0" shapeId="0" xr:uid="{D20BAF97-67AE-4B00-8FCF-4EC0098FEDC1}">
      <text>
        <r>
          <rPr>
            <b/>
            <sz val="9"/>
            <color indexed="81"/>
            <rFont val="MS P ゴシック"/>
            <family val="3"/>
            <charset val="128"/>
          </rPr>
          <t>姓ﾌﾘｶﾞﾅ：
式の答が間違えなら直接入力してください</t>
        </r>
      </text>
    </comment>
    <comment ref="F37" authorId="0" shapeId="0" xr:uid="{34133213-6C38-4F59-ADED-364C9148C5E0}">
      <text>
        <r>
          <rPr>
            <b/>
            <sz val="9"/>
            <color indexed="81"/>
            <rFont val="MS P ゴシック"/>
            <family val="3"/>
            <charset val="128"/>
          </rPr>
          <t>名ﾌﾘｶﾞﾅ：
式の答が間違えなら直接入力してください</t>
        </r>
      </text>
    </comment>
    <comment ref="G37" authorId="0" shapeId="0" xr:uid="{A5015EED-6540-44AE-B185-150EDF6E986B}">
      <text>
        <r>
          <rPr>
            <b/>
            <sz val="9"/>
            <color indexed="81"/>
            <rFont val="MS P ゴシック"/>
            <family val="3"/>
            <charset val="128"/>
          </rPr>
          <t>学年
一般は空欄、
高校生以下は選択してください</t>
        </r>
      </text>
    </comment>
    <comment ref="H37" authorId="0" shapeId="0" xr:uid="{8BDDFE58-2DBC-48AC-8226-D8E16EB653C7}">
      <text>
        <r>
          <rPr>
            <b/>
            <sz val="9"/>
            <color indexed="81"/>
            <rFont val="MS P ゴシック"/>
            <family val="3"/>
            <charset val="128"/>
          </rPr>
          <t>生年月日(西暦年)：西暦で生まれた年(4桁)を入力してください</t>
        </r>
      </text>
    </comment>
    <comment ref="I37" authorId="0" shapeId="0" xr:uid="{42306F79-902C-4BCB-A9FC-F204F3D463D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7" authorId="0" shapeId="0" xr:uid="{78026740-E07C-45A6-9799-49CC1DC46C30}">
      <text>
        <r>
          <rPr>
            <b/>
            <sz val="9"/>
            <color indexed="81"/>
            <rFont val="MS P ゴシック"/>
            <family val="3"/>
            <charset val="128"/>
          </rPr>
          <t>生年月日(日)：
生まれた日を入力してください</t>
        </r>
      </text>
    </comment>
    <comment ref="K37" authorId="0" shapeId="0" xr:uid="{29F2E31C-F308-44FF-BFDC-61CA320B567B}">
      <text>
        <r>
          <rPr>
            <b/>
            <sz val="9"/>
            <color indexed="81"/>
            <rFont val="MS P ゴシック"/>
            <family val="3"/>
            <charset val="128"/>
          </rPr>
          <t>出場種目(個人１)：
種目を選択してください</t>
        </r>
      </text>
    </comment>
    <comment ref="L37" authorId="0" shapeId="0" xr:uid="{1EFD45AD-150F-4C71-B360-F1C910284CB3}">
      <text>
        <r>
          <rPr>
            <b/>
            <sz val="9"/>
            <color indexed="81"/>
            <rFont val="MS P ゴシック"/>
            <family val="3"/>
            <charset val="128"/>
          </rPr>
          <t>ベスト記録
トラック：分
の値を入力してください</t>
        </r>
      </text>
    </comment>
    <comment ref="M37" authorId="0" shapeId="0" xr:uid="{99BFA361-CF5C-4746-BCC8-5CE6F271C511}">
      <text>
        <r>
          <rPr>
            <b/>
            <sz val="9"/>
            <color indexed="81"/>
            <rFont val="MS P ゴシック"/>
            <family val="3"/>
            <charset val="128"/>
          </rPr>
          <t>ベスト記録
トラック：秒
フィールド：m
の値を入力してください(2桁表示)</t>
        </r>
      </text>
    </comment>
    <comment ref="N37" authorId="0" shapeId="0" xr:uid="{F677BC6A-0279-4A85-B889-0D3A815F8B03}">
      <text>
        <r>
          <rPr>
            <b/>
            <sz val="9"/>
            <color indexed="81"/>
            <rFont val="MS P ゴシック"/>
            <family val="3"/>
            <charset val="128"/>
          </rPr>
          <t>ベスト記録
トラック：1/100秒
フィールド：㎝
の値を入力してください(2桁表示)</t>
        </r>
      </text>
    </comment>
    <comment ref="O37" authorId="0" shapeId="0" xr:uid="{FAE2F744-9F33-4C3C-AAA1-63BA26234282}">
      <text>
        <r>
          <rPr>
            <b/>
            <sz val="9"/>
            <color indexed="81"/>
            <rFont val="MS P ゴシック"/>
            <family val="3"/>
            <charset val="128"/>
          </rPr>
          <t>出場種目(個人２)：
種目を選択してください</t>
        </r>
      </text>
    </comment>
    <comment ref="P37" authorId="0" shapeId="0" xr:uid="{C8729702-CAA1-4B66-A626-6B1324455010}">
      <text>
        <r>
          <rPr>
            <b/>
            <sz val="9"/>
            <color indexed="81"/>
            <rFont val="MS P ゴシック"/>
            <family val="3"/>
            <charset val="128"/>
          </rPr>
          <t>ベスト記録
トラック：分
の値を入力してください</t>
        </r>
      </text>
    </comment>
    <comment ref="Q37" authorId="0" shapeId="0" xr:uid="{6202D662-3649-4829-9E05-818A0FA9A490}">
      <text>
        <r>
          <rPr>
            <b/>
            <sz val="9"/>
            <color indexed="81"/>
            <rFont val="MS P ゴシック"/>
            <family val="3"/>
            <charset val="128"/>
          </rPr>
          <t>ベスト記録
トラック：秒
フィールド：m
の値を入力してください(2桁表示)</t>
        </r>
      </text>
    </comment>
    <comment ref="R37" authorId="0" shapeId="0" xr:uid="{AFB4A08D-4802-4999-984B-E0721E894A85}">
      <text>
        <r>
          <rPr>
            <b/>
            <sz val="9"/>
            <color indexed="81"/>
            <rFont val="MS P ゴシック"/>
            <family val="3"/>
            <charset val="128"/>
          </rPr>
          <t>ベスト記録
トラック：1/100秒
フィールド：㎝
の値を入力してください(2桁表示)</t>
        </r>
      </text>
    </comment>
    <comment ref="S37" authorId="0" shapeId="0" xr:uid="{2B968A2D-A7AE-4EC9-861D-A4167CDBDCFA}">
      <text>
        <r>
          <rPr>
            <b/>
            <sz val="9"/>
            <color indexed="81"/>
            <rFont val="MS P ゴシック"/>
            <family val="3"/>
            <charset val="128"/>
          </rPr>
          <t>リレー(チーム名)：
チームに名前を付けてください。団体名の場合には記号を付記してください</t>
        </r>
      </text>
    </comment>
    <comment ref="T37" authorId="0" shapeId="0" xr:uid="{6138CD29-24A7-44A9-8692-E4E392029039}">
      <text>
        <r>
          <rPr>
            <b/>
            <sz val="9"/>
            <color indexed="81"/>
            <rFont val="MS P ゴシック"/>
            <family val="3"/>
            <charset val="128"/>
          </rPr>
          <t>リレー(種目)：
種目を選択してください</t>
        </r>
      </text>
    </comment>
    <comment ref="U37" authorId="0" shapeId="0" xr:uid="{02B17701-6FB3-42FB-A2C7-F3CD48E413CB}">
      <text>
        <r>
          <rPr>
            <b/>
            <sz val="9"/>
            <color indexed="81"/>
            <rFont val="MS P ゴシック"/>
            <family val="3"/>
            <charset val="128"/>
          </rPr>
          <t>リレー(Ｐ)：
チーム内でプログラムに掲載する順番を1～6で選択してください</t>
        </r>
      </text>
    </comment>
    <comment ref="E38" authorId="0" shapeId="0" xr:uid="{DC6AEBCA-B90C-4ACC-B9BA-34FFCC86480D}">
      <text>
        <r>
          <rPr>
            <b/>
            <sz val="9"/>
            <color indexed="81"/>
            <rFont val="MS P ゴシック"/>
            <family val="3"/>
            <charset val="128"/>
          </rPr>
          <t>姓ﾌﾘｶﾞﾅ：
式の答が間違えなら直接入力してください</t>
        </r>
      </text>
    </comment>
    <comment ref="F38" authorId="0" shapeId="0" xr:uid="{4FE068EB-8A8D-4807-AFEA-59F1D4C1CB7D}">
      <text>
        <r>
          <rPr>
            <b/>
            <sz val="9"/>
            <color indexed="81"/>
            <rFont val="MS P ゴシック"/>
            <family val="3"/>
            <charset val="128"/>
          </rPr>
          <t>名ﾌﾘｶﾞﾅ：
式の答が間違えなら直接入力してください</t>
        </r>
      </text>
    </comment>
    <comment ref="G38" authorId="0" shapeId="0" xr:uid="{839B78B5-9AB6-490D-85E7-9A320448E56D}">
      <text>
        <r>
          <rPr>
            <b/>
            <sz val="9"/>
            <color indexed="81"/>
            <rFont val="MS P ゴシック"/>
            <family val="3"/>
            <charset val="128"/>
          </rPr>
          <t>学年
一般は空欄、
高校生以下は選択してください</t>
        </r>
      </text>
    </comment>
    <comment ref="H38" authorId="0" shapeId="0" xr:uid="{B8136C98-26E5-4B0D-BE6A-4CEF04354B27}">
      <text>
        <r>
          <rPr>
            <b/>
            <sz val="9"/>
            <color indexed="81"/>
            <rFont val="MS P ゴシック"/>
            <family val="3"/>
            <charset val="128"/>
          </rPr>
          <t>生年月日(西暦年)：西暦で生まれた年(4桁)を入力してください</t>
        </r>
      </text>
    </comment>
    <comment ref="I38" authorId="0" shapeId="0" xr:uid="{AD8CDC4D-F2B9-44E9-A43F-ECD8179F3AA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8" authorId="0" shapeId="0" xr:uid="{E25ED1B5-89F2-4473-BFA2-8156622FC082}">
      <text>
        <r>
          <rPr>
            <b/>
            <sz val="9"/>
            <color indexed="81"/>
            <rFont val="MS P ゴシック"/>
            <family val="3"/>
            <charset val="128"/>
          </rPr>
          <t>生年月日(日)：
生まれた日を入力してください</t>
        </r>
      </text>
    </comment>
    <comment ref="K38" authorId="0" shapeId="0" xr:uid="{D789D317-01D7-490A-B404-1675E9733711}">
      <text>
        <r>
          <rPr>
            <b/>
            <sz val="9"/>
            <color indexed="81"/>
            <rFont val="MS P ゴシック"/>
            <family val="3"/>
            <charset val="128"/>
          </rPr>
          <t>出場種目(個人１)：
種目を選択してください</t>
        </r>
      </text>
    </comment>
    <comment ref="L38" authorId="0" shapeId="0" xr:uid="{A7BABB3B-E08E-4CDE-AFA3-C5D784102F1B}">
      <text>
        <r>
          <rPr>
            <b/>
            <sz val="9"/>
            <color indexed="81"/>
            <rFont val="MS P ゴシック"/>
            <family val="3"/>
            <charset val="128"/>
          </rPr>
          <t>ベスト記録
トラック：分
の値を入力してください</t>
        </r>
      </text>
    </comment>
    <comment ref="M38" authorId="0" shapeId="0" xr:uid="{BCF0B13A-AF80-4B05-9C53-196AAB43AA62}">
      <text>
        <r>
          <rPr>
            <b/>
            <sz val="9"/>
            <color indexed="81"/>
            <rFont val="MS P ゴシック"/>
            <family val="3"/>
            <charset val="128"/>
          </rPr>
          <t>ベスト記録
トラック：秒
フィールド：m
の値を入力してください(2桁表示)</t>
        </r>
      </text>
    </comment>
    <comment ref="N38" authorId="0" shapeId="0" xr:uid="{7155ABEC-EDAD-4CC4-AE69-D95A98F59276}">
      <text>
        <r>
          <rPr>
            <b/>
            <sz val="9"/>
            <color indexed="81"/>
            <rFont val="MS P ゴシック"/>
            <family val="3"/>
            <charset val="128"/>
          </rPr>
          <t>ベスト記録
トラック：1/100秒
フィールド：㎝
の値を入力してください(2桁表示)</t>
        </r>
      </text>
    </comment>
    <comment ref="O38" authorId="0" shapeId="0" xr:uid="{B9FF9131-C20F-4C08-B10A-91937A7A6A3D}">
      <text>
        <r>
          <rPr>
            <b/>
            <sz val="9"/>
            <color indexed="81"/>
            <rFont val="MS P ゴシック"/>
            <family val="3"/>
            <charset val="128"/>
          </rPr>
          <t>出場種目(個人２)：
種目を選択してください</t>
        </r>
      </text>
    </comment>
    <comment ref="P38" authorId="0" shapeId="0" xr:uid="{ED6BB463-05CD-46D3-8DEF-A5EB4BAFE334}">
      <text>
        <r>
          <rPr>
            <b/>
            <sz val="9"/>
            <color indexed="81"/>
            <rFont val="MS P ゴシック"/>
            <family val="3"/>
            <charset val="128"/>
          </rPr>
          <t>ベスト記録
トラック：分
の値を入力してください</t>
        </r>
      </text>
    </comment>
    <comment ref="Q38" authorId="0" shapeId="0" xr:uid="{33F73922-8CF4-4321-B538-16EF0D5B8C8F}">
      <text>
        <r>
          <rPr>
            <b/>
            <sz val="9"/>
            <color indexed="81"/>
            <rFont val="MS P ゴシック"/>
            <family val="3"/>
            <charset val="128"/>
          </rPr>
          <t>ベスト記録
トラック：秒
フィールド：m
の値を入力してください(2桁表示)</t>
        </r>
      </text>
    </comment>
    <comment ref="R38" authorId="0" shapeId="0" xr:uid="{521D4430-529B-43AC-8D42-0DAFB5442410}">
      <text>
        <r>
          <rPr>
            <b/>
            <sz val="9"/>
            <color indexed="81"/>
            <rFont val="MS P ゴシック"/>
            <family val="3"/>
            <charset val="128"/>
          </rPr>
          <t>ベスト記録
トラック：1/100秒
フィールド：㎝
の値を入力してください(2桁表示)</t>
        </r>
      </text>
    </comment>
    <comment ref="S38" authorId="0" shapeId="0" xr:uid="{387CE82D-566C-4C95-A87F-07D657A39535}">
      <text>
        <r>
          <rPr>
            <b/>
            <sz val="9"/>
            <color indexed="81"/>
            <rFont val="MS P ゴシック"/>
            <family val="3"/>
            <charset val="128"/>
          </rPr>
          <t>リレー(チーム名)：
チームに名前を付けてください。団体名の場合には記号を付記してください</t>
        </r>
      </text>
    </comment>
    <comment ref="T38" authorId="0" shapeId="0" xr:uid="{51C8EE76-DDBD-4892-BB00-3E727F2EAC57}">
      <text>
        <r>
          <rPr>
            <b/>
            <sz val="9"/>
            <color indexed="81"/>
            <rFont val="MS P ゴシック"/>
            <family val="3"/>
            <charset val="128"/>
          </rPr>
          <t>リレー(種目)：
種目を選択してください</t>
        </r>
      </text>
    </comment>
    <comment ref="U38" authorId="0" shapeId="0" xr:uid="{A9D9B8B5-A23C-4AB4-8297-E6F0EAC91BBC}">
      <text>
        <r>
          <rPr>
            <b/>
            <sz val="9"/>
            <color indexed="81"/>
            <rFont val="MS P ゴシック"/>
            <family val="3"/>
            <charset val="128"/>
          </rPr>
          <t>リレー(Ｐ)：
チーム内でプログラムに掲載する順番を1～6で選択してください</t>
        </r>
      </text>
    </comment>
    <comment ref="E39" authorId="0" shapeId="0" xr:uid="{A4CF4F1A-94E0-4353-B456-7196AF0197DB}">
      <text>
        <r>
          <rPr>
            <b/>
            <sz val="9"/>
            <color indexed="81"/>
            <rFont val="MS P ゴシック"/>
            <family val="3"/>
            <charset val="128"/>
          </rPr>
          <t>姓ﾌﾘｶﾞﾅ：
式の答が間違えなら直接入力してください</t>
        </r>
      </text>
    </comment>
    <comment ref="F39" authorId="0" shapeId="0" xr:uid="{20B96A12-E7BF-4418-AA35-FFB9DE20807C}">
      <text>
        <r>
          <rPr>
            <b/>
            <sz val="9"/>
            <color indexed="81"/>
            <rFont val="MS P ゴシック"/>
            <family val="3"/>
            <charset val="128"/>
          </rPr>
          <t>名ﾌﾘｶﾞﾅ：
式の答が間違えなら直接入力してください</t>
        </r>
      </text>
    </comment>
    <comment ref="G39" authorId="0" shapeId="0" xr:uid="{91849D6F-8C31-40E3-9B43-CCEBC9F9F9D1}">
      <text>
        <r>
          <rPr>
            <b/>
            <sz val="9"/>
            <color indexed="81"/>
            <rFont val="MS P ゴシック"/>
            <family val="3"/>
            <charset val="128"/>
          </rPr>
          <t>学年
一般は空欄、
高校生以下は選択してください</t>
        </r>
      </text>
    </comment>
    <comment ref="H39" authorId="0" shapeId="0" xr:uid="{AE8576D0-030E-4420-9FF1-2BFDC976603A}">
      <text>
        <r>
          <rPr>
            <b/>
            <sz val="9"/>
            <color indexed="81"/>
            <rFont val="MS P ゴシック"/>
            <family val="3"/>
            <charset val="128"/>
          </rPr>
          <t>生年月日(西暦年)：西暦で生まれた年(4桁)を入力してください</t>
        </r>
      </text>
    </comment>
    <comment ref="I39" authorId="0" shapeId="0" xr:uid="{5DF28FBA-42D6-4E8C-B778-2175B2D00E8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9" authorId="0" shapeId="0" xr:uid="{F24AE59D-CAAC-478A-8803-C8FED7DB5F65}">
      <text>
        <r>
          <rPr>
            <b/>
            <sz val="9"/>
            <color indexed="81"/>
            <rFont val="MS P ゴシック"/>
            <family val="3"/>
            <charset val="128"/>
          </rPr>
          <t>生年月日(日)：
生まれた日を入力してください</t>
        </r>
      </text>
    </comment>
    <comment ref="K39" authorId="0" shapeId="0" xr:uid="{71FB00EB-A9FF-4878-8FC0-933C26989E84}">
      <text>
        <r>
          <rPr>
            <b/>
            <sz val="9"/>
            <color indexed="81"/>
            <rFont val="MS P ゴシック"/>
            <family val="3"/>
            <charset val="128"/>
          </rPr>
          <t>出場種目(個人１)：
種目を選択してください</t>
        </r>
      </text>
    </comment>
    <comment ref="L39" authorId="0" shapeId="0" xr:uid="{66A2882D-2989-4320-98AE-CDF6D1B4987F}">
      <text>
        <r>
          <rPr>
            <b/>
            <sz val="9"/>
            <color indexed="81"/>
            <rFont val="MS P ゴシック"/>
            <family val="3"/>
            <charset val="128"/>
          </rPr>
          <t>ベスト記録
トラック：分
の値を入力してください</t>
        </r>
      </text>
    </comment>
    <comment ref="M39" authorId="0" shapeId="0" xr:uid="{BF39ABF2-8645-4AD0-BAB4-9A2369569F67}">
      <text>
        <r>
          <rPr>
            <b/>
            <sz val="9"/>
            <color indexed="81"/>
            <rFont val="MS P ゴシック"/>
            <family val="3"/>
            <charset val="128"/>
          </rPr>
          <t>ベスト記録
トラック：秒
フィールド：m
の値を入力してください(2桁表示)</t>
        </r>
      </text>
    </comment>
    <comment ref="N39" authorId="0" shapeId="0" xr:uid="{64E0301B-5527-4101-949F-50F6C5DCE425}">
      <text>
        <r>
          <rPr>
            <b/>
            <sz val="9"/>
            <color indexed="81"/>
            <rFont val="MS P ゴシック"/>
            <family val="3"/>
            <charset val="128"/>
          </rPr>
          <t>ベスト記録
トラック：1/100秒
フィールド：㎝
の値を入力してください(2桁表示)</t>
        </r>
      </text>
    </comment>
    <comment ref="O39" authorId="0" shapeId="0" xr:uid="{0AD64D07-B2F3-4CF5-972A-51BFCC39CCEB}">
      <text>
        <r>
          <rPr>
            <b/>
            <sz val="9"/>
            <color indexed="81"/>
            <rFont val="MS P ゴシック"/>
            <family val="3"/>
            <charset val="128"/>
          </rPr>
          <t>出場種目(個人２)：
種目を選択してください</t>
        </r>
      </text>
    </comment>
    <comment ref="P39" authorId="0" shapeId="0" xr:uid="{B68324BB-2D71-4B69-9DE6-21D60B005BAF}">
      <text>
        <r>
          <rPr>
            <b/>
            <sz val="9"/>
            <color indexed="81"/>
            <rFont val="MS P ゴシック"/>
            <family val="3"/>
            <charset val="128"/>
          </rPr>
          <t>ベスト記録
トラック：分
の値を入力してください</t>
        </r>
      </text>
    </comment>
    <comment ref="Q39" authorId="0" shapeId="0" xr:uid="{BA2EFF84-DD86-47EF-ADCB-957E233D0118}">
      <text>
        <r>
          <rPr>
            <b/>
            <sz val="9"/>
            <color indexed="81"/>
            <rFont val="MS P ゴシック"/>
            <family val="3"/>
            <charset val="128"/>
          </rPr>
          <t>ベスト記録
トラック：秒
フィールド：m
の値を入力してください(2桁表示)</t>
        </r>
      </text>
    </comment>
    <comment ref="R39" authorId="0" shapeId="0" xr:uid="{0B9E2F1C-1DBD-48BA-9064-0DD54E49FFBC}">
      <text>
        <r>
          <rPr>
            <b/>
            <sz val="9"/>
            <color indexed="81"/>
            <rFont val="MS P ゴシック"/>
            <family val="3"/>
            <charset val="128"/>
          </rPr>
          <t>ベスト記録
トラック：1/100秒
フィールド：㎝
の値を入力してください(2桁表示)</t>
        </r>
      </text>
    </comment>
    <comment ref="S39" authorId="0" shapeId="0" xr:uid="{A1C2341F-83DE-4967-A4F4-75E6C4C53FA3}">
      <text>
        <r>
          <rPr>
            <b/>
            <sz val="9"/>
            <color indexed="81"/>
            <rFont val="MS P ゴシック"/>
            <family val="3"/>
            <charset val="128"/>
          </rPr>
          <t>リレー(チーム名)：
チームに名前を付けてください。団体名の場合には記号を付記してください</t>
        </r>
      </text>
    </comment>
    <comment ref="T39" authorId="0" shapeId="0" xr:uid="{24D4DA62-B554-43B7-8EDF-48B997029181}">
      <text>
        <r>
          <rPr>
            <b/>
            <sz val="9"/>
            <color indexed="81"/>
            <rFont val="MS P ゴシック"/>
            <family val="3"/>
            <charset val="128"/>
          </rPr>
          <t>リレー(種目)：
種目を選択してください</t>
        </r>
      </text>
    </comment>
    <comment ref="U39" authorId="0" shapeId="0" xr:uid="{F748A157-9799-4A11-A613-01DC55F54920}">
      <text>
        <r>
          <rPr>
            <b/>
            <sz val="9"/>
            <color indexed="81"/>
            <rFont val="MS P ゴシック"/>
            <family val="3"/>
            <charset val="128"/>
          </rPr>
          <t>リレー(Ｐ)：
チーム内でプログラムに掲載する順番を1～6で選択してください</t>
        </r>
      </text>
    </comment>
    <comment ref="E40" authorId="0" shapeId="0" xr:uid="{410DBD56-C5A7-4DD2-9F21-5D161A79F3CF}">
      <text>
        <r>
          <rPr>
            <b/>
            <sz val="9"/>
            <color indexed="81"/>
            <rFont val="MS P ゴシック"/>
            <family val="3"/>
            <charset val="128"/>
          </rPr>
          <t>姓ﾌﾘｶﾞﾅ：
式の答が間違えなら直接入力してください</t>
        </r>
      </text>
    </comment>
    <comment ref="F40" authorId="0" shapeId="0" xr:uid="{FFD4ADA9-991C-4D78-8782-BBB007A4D407}">
      <text>
        <r>
          <rPr>
            <b/>
            <sz val="9"/>
            <color indexed="81"/>
            <rFont val="MS P ゴシック"/>
            <family val="3"/>
            <charset val="128"/>
          </rPr>
          <t>名ﾌﾘｶﾞﾅ：
式の答が間違えなら直接入力してください</t>
        </r>
      </text>
    </comment>
    <comment ref="G40" authorId="0" shapeId="0" xr:uid="{CAA5A519-A4AC-4FAE-A7FA-600D5EC3EEB8}">
      <text>
        <r>
          <rPr>
            <b/>
            <sz val="9"/>
            <color indexed="81"/>
            <rFont val="MS P ゴシック"/>
            <family val="3"/>
            <charset val="128"/>
          </rPr>
          <t>学年
一般は空欄、
高校生以下は選択してください</t>
        </r>
      </text>
    </comment>
    <comment ref="H40" authorId="0" shapeId="0" xr:uid="{288C9CBF-0EEE-4247-8075-A7ED0C8D07FA}">
      <text>
        <r>
          <rPr>
            <b/>
            <sz val="9"/>
            <color indexed="81"/>
            <rFont val="MS P ゴシック"/>
            <family val="3"/>
            <charset val="128"/>
          </rPr>
          <t>生年月日(西暦年)：西暦で生まれた年(4桁)を入力してください</t>
        </r>
      </text>
    </comment>
    <comment ref="I40" authorId="0" shapeId="0" xr:uid="{95231C37-18ED-4C08-B1B6-0BF749A3C27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0" authorId="0" shapeId="0" xr:uid="{FE22F23F-4882-4E63-A0A8-DC9378D4F6B8}">
      <text>
        <r>
          <rPr>
            <b/>
            <sz val="9"/>
            <color indexed="81"/>
            <rFont val="MS P ゴシック"/>
            <family val="3"/>
            <charset val="128"/>
          </rPr>
          <t>生年月日(日)：
生まれた日を入力してください</t>
        </r>
      </text>
    </comment>
    <comment ref="K40" authorId="0" shapeId="0" xr:uid="{00EF1332-D040-40D1-BFF4-317C9B6884BA}">
      <text>
        <r>
          <rPr>
            <b/>
            <sz val="9"/>
            <color indexed="81"/>
            <rFont val="MS P ゴシック"/>
            <family val="3"/>
            <charset val="128"/>
          </rPr>
          <t>出場種目(個人１)：
種目を選択してください</t>
        </r>
      </text>
    </comment>
    <comment ref="L40" authorId="0" shapeId="0" xr:uid="{39567896-D947-406D-95FA-51CCCE2B88A6}">
      <text>
        <r>
          <rPr>
            <b/>
            <sz val="9"/>
            <color indexed="81"/>
            <rFont val="MS P ゴシック"/>
            <family val="3"/>
            <charset val="128"/>
          </rPr>
          <t>ベスト記録
トラック：分
の値を入力してください</t>
        </r>
      </text>
    </comment>
    <comment ref="M40" authorId="0" shapeId="0" xr:uid="{E568D301-AAF2-44F9-942B-4DC4765A3A64}">
      <text>
        <r>
          <rPr>
            <b/>
            <sz val="9"/>
            <color indexed="81"/>
            <rFont val="MS P ゴシック"/>
            <family val="3"/>
            <charset val="128"/>
          </rPr>
          <t>ベスト記録
トラック：秒
フィールド：m
の値を入力してください(2桁表示)</t>
        </r>
      </text>
    </comment>
    <comment ref="N40" authorId="0" shapeId="0" xr:uid="{CC375893-666D-4A29-97AA-9A32AAC6215E}">
      <text>
        <r>
          <rPr>
            <b/>
            <sz val="9"/>
            <color indexed="81"/>
            <rFont val="MS P ゴシック"/>
            <family val="3"/>
            <charset val="128"/>
          </rPr>
          <t>ベスト記録
トラック：1/100秒
フィールド：㎝
の値を入力してください(2桁表示)</t>
        </r>
      </text>
    </comment>
    <comment ref="O40" authorId="0" shapeId="0" xr:uid="{A4A17E19-0622-40FF-A70C-26242F2D6E6D}">
      <text>
        <r>
          <rPr>
            <b/>
            <sz val="9"/>
            <color indexed="81"/>
            <rFont val="MS P ゴシック"/>
            <family val="3"/>
            <charset val="128"/>
          </rPr>
          <t>出場種目(個人２)：
種目を選択してください</t>
        </r>
      </text>
    </comment>
    <comment ref="P40" authorId="0" shapeId="0" xr:uid="{1B347176-4880-419C-95C9-C10C5B419DFF}">
      <text>
        <r>
          <rPr>
            <b/>
            <sz val="9"/>
            <color indexed="81"/>
            <rFont val="MS P ゴシック"/>
            <family val="3"/>
            <charset val="128"/>
          </rPr>
          <t>ベスト記録
トラック：分
の値を入力してください</t>
        </r>
      </text>
    </comment>
    <comment ref="Q40" authorId="0" shapeId="0" xr:uid="{356EF2A5-1EF5-4728-91F3-20A0B6715DCE}">
      <text>
        <r>
          <rPr>
            <b/>
            <sz val="9"/>
            <color indexed="81"/>
            <rFont val="MS P ゴシック"/>
            <family val="3"/>
            <charset val="128"/>
          </rPr>
          <t>ベスト記録
トラック：秒
フィールド：m
の値を入力してください(2桁表示)</t>
        </r>
      </text>
    </comment>
    <comment ref="R40" authorId="0" shapeId="0" xr:uid="{B50D2B47-B1CC-46FD-8402-C562D4595277}">
      <text>
        <r>
          <rPr>
            <b/>
            <sz val="9"/>
            <color indexed="81"/>
            <rFont val="MS P ゴシック"/>
            <family val="3"/>
            <charset val="128"/>
          </rPr>
          <t>ベスト記録
トラック：1/100秒
フィールド：㎝
の値を入力してください(2桁表示)</t>
        </r>
      </text>
    </comment>
    <comment ref="S40" authorId="0" shapeId="0" xr:uid="{32310B4A-12E7-4490-9842-07CB3FDEE9B1}">
      <text>
        <r>
          <rPr>
            <b/>
            <sz val="9"/>
            <color indexed="81"/>
            <rFont val="MS P ゴシック"/>
            <family val="3"/>
            <charset val="128"/>
          </rPr>
          <t>リレー(チーム名)：
チームに名前を付けてください。団体名の場合には記号を付記してください</t>
        </r>
      </text>
    </comment>
    <comment ref="T40" authorId="0" shapeId="0" xr:uid="{BB1D7446-2F26-47AF-8CE9-49E6A6D9889F}">
      <text>
        <r>
          <rPr>
            <b/>
            <sz val="9"/>
            <color indexed="81"/>
            <rFont val="MS P ゴシック"/>
            <family val="3"/>
            <charset val="128"/>
          </rPr>
          <t>リレー(種目)：
種目を選択してください</t>
        </r>
      </text>
    </comment>
    <comment ref="U40" authorId="0" shapeId="0" xr:uid="{3DD907A2-AF13-490B-A709-B58AEEB49658}">
      <text>
        <r>
          <rPr>
            <b/>
            <sz val="9"/>
            <color indexed="81"/>
            <rFont val="MS P ゴシック"/>
            <family val="3"/>
            <charset val="128"/>
          </rPr>
          <t>リレー(Ｐ)：
チーム内でプログラムに掲載する順番を1～6で選択してください</t>
        </r>
      </text>
    </comment>
    <comment ref="E41" authorId="0" shapeId="0" xr:uid="{B8AE1547-FB14-49EA-A094-A5539B4DA345}">
      <text>
        <r>
          <rPr>
            <b/>
            <sz val="9"/>
            <color indexed="81"/>
            <rFont val="MS P ゴシック"/>
            <family val="3"/>
            <charset val="128"/>
          </rPr>
          <t>姓ﾌﾘｶﾞﾅ：
式の答が間違えなら直接入力してください</t>
        </r>
      </text>
    </comment>
    <comment ref="F41" authorId="0" shapeId="0" xr:uid="{1E9DD5C0-07F4-44CD-955A-89138A77D09C}">
      <text>
        <r>
          <rPr>
            <b/>
            <sz val="9"/>
            <color indexed="81"/>
            <rFont val="MS P ゴシック"/>
            <family val="3"/>
            <charset val="128"/>
          </rPr>
          <t>名ﾌﾘｶﾞﾅ：
式の答が間違えなら直接入力してください</t>
        </r>
      </text>
    </comment>
    <comment ref="G41" authorId="0" shapeId="0" xr:uid="{7E8398A3-229B-4A08-8EF7-0B316A38DD18}">
      <text>
        <r>
          <rPr>
            <b/>
            <sz val="9"/>
            <color indexed="81"/>
            <rFont val="MS P ゴシック"/>
            <family val="3"/>
            <charset val="128"/>
          </rPr>
          <t>学年
一般は空欄、
高校生以下は選択してください</t>
        </r>
      </text>
    </comment>
    <comment ref="H41" authorId="0" shapeId="0" xr:uid="{28379B5E-CE6B-4E6D-9951-1F6F21FD5C99}">
      <text>
        <r>
          <rPr>
            <b/>
            <sz val="9"/>
            <color indexed="81"/>
            <rFont val="MS P ゴシック"/>
            <family val="3"/>
            <charset val="128"/>
          </rPr>
          <t>生年月日(西暦年)：西暦で生まれた年(4桁)を入力してください</t>
        </r>
      </text>
    </comment>
    <comment ref="I41" authorId="0" shapeId="0" xr:uid="{FC526996-2FC3-4B99-AAAC-A37BDB3B310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1" authorId="0" shapeId="0" xr:uid="{DDDC2190-3EBD-4191-BE31-6E90D183951C}">
      <text>
        <r>
          <rPr>
            <b/>
            <sz val="9"/>
            <color indexed="81"/>
            <rFont val="MS P ゴシック"/>
            <family val="3"/>
            <charset val="128"/>
          </rPr>
          <t>生年月日(日)：
生まれた日を入力してください</t>
        </r>
      </text>
    </comment>
    <comment ref="K41" authorId="0" shapeId="0" xr:uid="{DD870BB3-8D4C-4D82-970C-BC27B54FFC30}">
      <text>
        <r>
          <rPr>
            <b/>
            <sz val="9"/>
            <color indexed="81"/>
            <rFont val="MS P ゴシック"/>
            <family val="3"/>
            <charset val="128"/>
          </rPr>
          <t>出場種目(個人１)：
種目を選択してください</t>
        </r>
      </text>
    </comment>
    <comment ref="L41" authorId="0" shapeId="0" xr:uid="{1903642D-8ECC-4BC3-93F0-3AAFCEE28C16}">
      <text>
        <r>
          <rPr>
            <b/>
            <sz val="9"/>
            <color indexed="81"/>
            <rFont val="MS P ゴシック"/>
            <family val="3"/>
            <charset val="128"/>
          </rPr>
          <t>ベスト記録
トラック：分
の値を入力してください</t>
        </r>
      </text>
    </comment>
    <comment ref="M41" authorId="0" shapeId="0" xr:uid="{6DE62F0D-0740-4D8E-B056-7F1C9FA34991}">
      <text>
        <r>
          <rPr>
            <b/>
            <sz val="9"/>
            <color indexed="81"/>
            <rFont val="MS P ゴシック"/>
            <family val="3"/>
            <charset val="128"/>
          </rPr>
          <t>ベスト記録
トラック：秒
フィールド：m
の値を入力してください(2桁表示)</t>
        </r>
      </text>
    </comment>
    <comment ref="N41" authorId="0" shapeId="0" xr:uid="{36AC8219-3A23-4E1B-A146-FC3E7AAC07C9}">
      <text>
        <r>
          <rPr>
            <b/>
            <sz val="9"/>
            <color indexed="81"/>
            <rFont val="MS P ゴシック"/>
            <family val="3"/>
            <charset val="128"/>
          </rPr>
          <t>ベスト記録
トラック：1/100秒
フィールド：㎝
の値を入力してください(2桁表示)</t>
        </r>
      </text>
    </comment>
    <comment ref="O41" authorId="0" shapeId="0" xr:uid="{B1FCA95F-5DBA-48BC-80D3-D6F3D05BD54D}">
      <text>
        <r>
          <rPr>
            <b/>
            <sz val="9"/>
            <color indexed="81"/>
            <rFont val="MS P ゴシック"/>
            <family val="3"/>
            <charset val="128"/>
          </rPr>
          <t>出場種目(個人２)：
種目を選択してください</t>
        </r>
      </text>
    </comment>
    <comment ref="P41" authorId="0" shapeId="0" xr:uid="{A3C108CF-684D-4718-AFC1-F03561F0C45B}">
      <text>
        <r>
          <rPr>
            <b/>
            <sz val="9"/>
            <color indexed="81"/>
            <rFont val="MS P ゴシック"/>
            <family val="3"/>
            <charset val="128"/>
          </rPr>
          <t>ベスト記録
トラック：分
の値を入力してください</t>
        </r>
      </text>
    </comment>
    <comment ref="Q41" authorId="0" shapeId="0" xr:uid="{8B631EFD-26A2-4965-A0D2-49647721F83D}">
      <text>
        <r>
          <rPr>
            <b/>
            <sz val="9"/>
            <color indexed="81"/>
            <rFont val="MS P ゴシック"/>
            <family val="3"/>
            <charset val="128"/>
          </rPr>
          <t>ベスト記録
トラック：秒
フィールド：m
の値を入力してください(2桁表示)</t>
        </r>
      </text>
    </comment>
    <comment ref="R41" authorId="0" shapeId="0" xr:uid="{CDCA50A1-B251-41D1-9803-A1236F55BAE5}">
      <text>
        <r>
          <rPr>
            <b/>
            <sz val="9"/>
            <color indexed="81"/>
            <rFont val="MS P ゴシック"/>
            <family val="3"/>
            <charset val="128"/>
          </rPr>
          <t>ベスト記録
トラック：1/100秒
フィールド：㎝
の値を入力してください(2桁表示)</t>
        </r>
      </text>
    </comment>
    <comment ref="S41" authorId="0" shapeId="0" xr:uid="{BA5FA093-DD6C-44B6-85D4-B2043CC4BCE5}">
      <text>
        <r>
          <rPr>
            <b/>
            <sz val="9"/>
            <color indexed="81"/>
            <rFont val="MS P ゴシック"/>
            <family val="3"/>
            <charset val="128"/>
          </rPr>
          <t>リレー(チーム名)：
チームに名前を付けてください。団体名の場合には記号を付記してください</t>
        </r>
      </text>
    </comment>
    <comment ref="T41" authorId="0" shapeId="0" xr:uid="{6887B46D-5406-4FBC-990B-9A96C565D21D}">
      <text>
        <r>
          <rPr>
            <b/>
            <sz val="9"/>
            <color indexed="81"/>
            <rFont val="MS P ゴシック"/>
            <family val="3"/>
            <charset val="128"/>
          </rPr>
          <t>リレー(種目)：
種目を選択してください</t>
        </r>
      </text>
    </comment>
    <comment ref="U41" authorId="0" shapeId="0" xr:uid="{60634A2B-5C14-4BB1-BE95-6F44F6E63FD2}">
      <text>
        <r>
          <rPr>
            <b/>
            <sz val="9"/>
            <color indexed="81"/>
            <rFont val="MS P ゴシック"/>
            <family val="3"/>
            <charset val="128"/>
          </rPr>
          <t>リレー(Ｐ)：
チーム内でプログラムに掲載する順番を1～6で選択してください</t>
        </r>
      </text>
    </comment>
    <comment ref="E42" authorId="0" shapeId="0" xr:uid="{B1A54120-56F1-470C-9CA1-030D10AC6F68}">
      <text>
        <r>
          <rPr>
            <b/>
            <sz val="9"/>
            <color indexed="81"/>
            <rFont val="MS P ゴシック"/>
            <family val="3"/>
            <charset val="128"/>
          </rPr>
          <t>姓ﾌﾘｶﾞﾅ：
式の答が間違えなら直接入力してください</t>
        </r>
      </text>
    </comment>
    <comment ref="F42" authorId="0" shapeId="0" xr:uid="{6AD7EF6F-9C26-4F7A-B56D-E08FEA02C81D}">
      <text>
        <r>
          <rPr>
            <b/>
            <sz val="9"/>
            <color indexed="81"/>
            <rFont val="MS P ゴシック"/>
            <family val="3"/>
            <charset val="128"/>
          </rPr>
          <t>名ﾌﾘｶﾞﾅ：
式の答が間違えなら直接入力してください</t>
        </r>
      </text>
    </comment>
    <comment ref="G42" authorId="0" shapeId="0" xr:uid="{2480E0A6-DB7C-491D-937B-A0B509F3B2EF}">
      <text>
        <r>
          <rPr>
            <b/>
            <sz val="9"/>
            <color indexed="81"/>
            <rFont val="MS P ゴシック"/>
            <family val="3"/>
            <charset val="128"/>
          </rPr>
          <t>学年
一般は空欄、
高校生以下は選択してください</t>
        </r>
      </text>
    </comment>
    <comment ref="H42" authorId="0" shapeId="0" xr:uid="{5FAB8177-8C7A-4D64-923C-C5A1A3BBF9D0}">
      <text>
        <r>
          <rPr>
            <b/>
            <sz val="9"/>
            <color indexed="81"/>
            <rFont val="MS P ゴシック"/>
            <family val="3"/>
            <charset val="128"/>
          </rPr>
          <t>生年月日(西暦年)：西暦で生まれた年(4桁)を入力してください</t>
        </r>
      </text>
    </comment>
    <comment ref="I42" authorId="0" shapeId="0" xr:uid="{0DA90D86-74F4-49E6-A921-BF1CF483F6D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2" authorId="0" shapeId="0" xr:uid="{431AAAB7-36F6-43BC-8589-93FE5D771681}">
      <text>
        <r>
          <rPr>
            <b/>
            <sz val="9"/>
            <color indexed="81"/>
            <rFont val="MS P ゴシック"/>
            <family val="3"/>
            <charset val="128"/>
          </rPr>
          <t>生年月日(日)：
生まれた日を入力してください</t>
        </r>
      </text>
    </comment>
    <comment ref="K42" authorId="0" shapeId="0" xr:uid="{34FE4C93-6B5B-457B-9C03-9E67285C0B4F}">
      <text>
        <r>
          <rPr>
            <b/>
            <sz val="9"/>
            <color indexed="81"/>
            <rFont val="MS P ゴシック"/>
            <family val="3"/>
            <charset val="128"/>
          </rPr>
          <t>出場種目(個人１)：
種目を選択してください</t>
        </r>
      </text>
    </comment>
    <comment ref="L42" authorId="0" shapeId="0" xr:uid="{6CF151BF-FC79-433B-B5EF-447DDF318B75}">
      <text>
        <r>
          <rPr>
            <b/>
            <sz val="9"/>
            <color indexed="81"/>
            <rFont val="MS P ゴシック"/>
            <family val="3"/>
            <charset val="128"/>
          </rPr>
          <t>ベスト記録
トラック：分
の値を入力してください</t>
        </r>
      </text>
    </comment>
    <comment ref="M42" authorId="0" shapeId="0" xr:uid="{EBF10312-84CE-40BC-BFA4-01B051949299}">
      <text>
        <r>
          <rPr>
            <b/>
            <sz val="9"/>
            <color indexed="81"/>
            <rFont val="MS P ゴシック"/>
            <family val="3"/>
            <charset val="128"/>
          </rPr>
          <t>ベスト記録
トラック：秒
フィールド：m
の値を入力してください(2桁表示)</t>
        </r>
      </text>
    </comment>
    <comment ref="N42" authorId="0" shapeId="0" xr:uid="{8D520869-866C-4B2A-BA73-2903B1DC17DB}">
      <text>
        <r>
          <rPr>
            <b/>
            <sz val="9"/>
            <color indexed="81"/>
            <rFont val="MS P ゴシック"/>
            <family val="3"/>
            <charset val="128"/>
          </rPr>
          <t>ベスト記録
トラック：1/100秒
フィールド：㎝
の値を入力してください(2桁表示)</t>
        </r>
      </text>
    </comment>
    <comment ref="O42" authorId="0" shapeId="0" xr:uid="{E3FA4585-B85B-4614-A385-2BC44B6DC005}">
      <text>
        <r>
          <rPr>
            <b/>
            <sz val="9"/>
            <color indexed="81"/>
            <rFont val="MS P ゴシック"/>
            <family val="3"/>
            <charset val="128"/>
          </rPr>
          <t>出場種目(個人２)：
種目を選択してください</t>
        </r>
      </text>
    </comment>
    <comment ref="P42" authorId="0" shapeId="0" xr:uid="{96BFBF0A-E274-4B11-AC57-ECE192898265}">
      <text>
        <r>
          <rPr>
            <b/>
            <sz val="9"/>
            <color indexed="81"/>
            <rFont val="MS P ゴシック"/>
            <family val="3"/>
            <charset val="128"/>
          </rPr>
          <t>ベスト記録
トラック：分
の値を入力してください</t>
        </r>
      </text>
    </comment>
    <comment ref="Q42" authorId="0" shapeId="0" xr:uid="{DACFEFBF-76A6-44BE-B068-E0D66D1B2625}">
      <text>
        <r>
          <rPr>
            <b/>
            <sz val="9"/>
            <color indexed="81"/>
            <rFont val="MS P ゴシック"/>
            <family val="3"/>
            <charset val="128"/>
          </rPr>
          <t>ベスト記録
トラック：秒
フィールド：m
の値を入力してください(2桁表示)</t>
        </r>
      </text>
    </comment>
    <comment ref="R42" authorId="0" shapeId="0" xr:uid="{A48C980B-2A75-4A5A-A672-BAE7404D0C53}">
      <text>
        <r>
          <rPr>
            <b/>
            <sz val="9"/>
            <color indexed="81"/>
            <rFont val="MS P ゴシック"/>
            <family val="3"/>
            <charset val="128"/>
          </rPr>
          <t>ベスト記録
トラック：1/100秒
フィールド：㎝
の値を入力してください(2桁表示)</t>
        </r>
      </text>
    </comment>
    <comment ref="S42" authorId="0" shapeId="0" xr:uid="{8926B9D1-EE03-4F68-A1C0-FF2ABA76E9AE}">
      <text>
        <r>
          <rPr>
            <b/>
            <sz val="9"/>
            <color indexed="81"/>
            <rFont val="MS P ゴシック"/>
            <family val="3"/>
            <charset val="128"/>
          </rPr>
          <t>リレー(チーム名)：
チームに名前を付けてください。団体名の場合には記号を付記してください</t>
        </r>
      </text>
    </comment>
    <comment ref="T42" authorId="0" shapeId="0" xr:uid="{F4BADFD8-D684-4E1A-B454-AEC3D826499E}">
      <text>
        <r>
          <rPr>
            <b/>
            <sz val="9"/>
            <color indexed="81"/>
            <rFont val="MS P ゴシック"/>
            <family val="3"/>
            <charset val="128"/>
          </rPr>
          <t>リレー(種目)：
種目を選択してください</t>
        </r>
      </text>
    </comment>
    <comment ref="U42" authorId="0" shapeId="0" xr:uid="{36D57FB4-F5E1-44F7-8337-B33EC42D87B2}">
      <text>
        <r>
          <rPr>
            <b/>
            <sz val="9"/>
            <color indexed="81"/>
            <rFont val="MS P ゴシック"/>
            <family val="3"/>
            <charset val="128"/>
          </rPr>
          <t>リレー(Ｐ)：
チーム内でプログラムに掲載する順番を1～6で選択してください</t>
        </r>
      </text>
    </comment>
    <comment ref="E43" authorId="0" shapeId="0" xr:uid="{290F384E-99F9-4532-90E2-F80EDCDCA40B}">
      <text>
        <r>
          <rPr>
            <b/>
            <sz val="9"/>
            <color indexed="81"/>
            <rFont val="MS P ゴシック"/>
            <family val="3"/>
            <charset val="128"/>
          </rPr>
          <t>姓ﾌﾘｶﾞﾅ：
式の答が間違えなら直接入力してください</t>
        </r>
      </text>
    </comment>
    <comment ref="F43" authorId="0" shapeId="0" xr:uid="{E2461F51-CE03-4850-8718-C33D862F3E8E}">
      <text>
        <r>
          <rPr>
            <b/>
            <sz val="9"/>
            <color indexed="81"/>
            <rFont val="MS P ゴシック"/>
            <family val="3"/>
            <charset val="128"/>
          </rPr>
          <t>名ﾌﾘｶﾞﾅ：
式の答が間違えなら直接入力してください</t>
        </r>
      </text>
    </comment>
    <comment ref="G43" authorId="0" shapeId="0" xr:uid="{21A9C7F1-594B-4585-AC89-F7FFFD8D31F9}">
      <text>
        <r>
          <rPr>
            <b/>
            <sz val="9"/>
            <color indexed="81"/>
            <rFont val="MS P ゴシック"/>
            <family val="3"/>
            <charset val="128"/>
          </rPr>
          <t>学年
一般は空欄、
高校生以下は選択してください</t>
        </r>
      </text>
    </comment>
    <comment ref="H43" authorId="0" shapeId="0" xr:uid="{4339F130-DF5A-4533-BCEC-892B672BCB06}">
      <text>
        <r>
          <rPr>
            <b/>
            <sz val="9"/>
            <color indexed="81"/>
            <rFont val="MS P ゴシック"/>
            <family val="3"/>
            <charset val="128"/>
          </rPr>
          <t>生年月日(西暦年)：西暦で生まれた年(4桁)を入力してください</t>
        </r>
      </text>
    </comment>
    <comment ref="I43" authorId="0" shapeId="0" xr:uid="{C027731C-1278-430C-8266-2D9CB2D50E2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3" authorId="0" shapeId="0" xr:uid="{A40E3BFF-D2BC-463D-9CF5-22352A3A70A5}">
      <text>
        <r>
          <rPr>
            <b/>
            <sz val="9"/>
            <color indexed="81"/>
            <rFont val="MS P ゴシック"/>
            <family val="3"/>
            <charset val="128"/>
          </rPr>
          <t>生年月日(日)：
生まれた日を入力してください</t>
        </r>
      </text>
    </comment>
    <comment ref="K43" authorId="0" shapeId="0" xr:uid="{5B64EB69-750E-4362-954E-4529E7F4FB1F}">
      <text>
        <r>
          <rPr>
            <b/>
            <sz val="9"/>
            <color indexed="81"/>
            <rFont val="MS P ゴシック"/>
            <family val="3"/>
            <charset val="128"/>
          </rPr>
          <t>出場種目(個人１)：
種目を選択してください</t>
        </r>
      </text>
    </comment>
    <comment ref="L43" authorId="0" shapeId="0" xr:uid="{134DA9BC-0F5C-4984-A7CF-28AF172FEE48}">
      <text>
        <r>
          <rPr>
            <b/>
            <sz val="9"/>
            <color indexed="81"/>
            <rFont val="MS P ゴシック"/>
            <family val="3"/>
            <charset val="128"/>
          </rPr>
          <t>ベスト記録
トラック：分
の値を入力してください</t>
        </r>
      </text>
    </comment>
    <comment ref="M43" authorId="0" shapeId="0" xr:uid="{CA86AA75-B4B6-4C34-8649-F27FC339B7CF}">
      <text>
        <r>
          <rPr>
            <b/>
            <sz val="9"/>
            <color indexed="81"/>
            <rFont val="MS P ゴシック"/>
            <family val="3"/>
            <charset val="128"/>
          </rPr>
          <t>ベスト記録
トラック：秒
フィールド：m
の値を入力してください(2桁表示)</t>
        </r>
      </text>
    </comment>
    <comment ref="N43" authorId="0" shapeId="0" xr:uid="{CFDA4444-26A1-4BFE-961B-8E0C2CE53179}">
      <text>
        <r>
          <rPr>
            <b/>
            <sz val="9"/>
            <color indexed="81"/>
            <rFont val="MS P ゴシック"/>
            <family val="3"/>
            <charset val="128"/>
          </rPr>
          <t>ベスト記録
トラック：1/100秒
フィールド：㎝
の値を入力してください(2桁表示)</t>
        </r>
      </text>
    </comment>
    <comment ref="O43" authorId="0" shapeId="0" xr:uid="{E1055D72-521A-4D7B-97C7-57F3EC3EDE43}">
      <text>
        <r>
          <rPr>
            <b/>
            <sz val="9"/>
            <color indexed="81"/>
            <rFont val="MS P ゴシック"/>
            <family val="3"/>
            <charset val="128"/>
          </rPr>
          <t>出場種目(個人２)：
種目を選択してください</t>
        </r>
      </text>
    </comment>
    <comment ref="P43" authorId="0" shapeId="0" xr:uid="{A24F66ED-F2F3-48B7-968B-61828CBC4F0A}">
      <text>
        <r>
          <rPr>
            <b/>
            <sz val="9"/>
            <color indexed="81"/>
            <rFont val="MS P ゴシック"/>
            <family val="3"/>
            <charset val="128"/>
          </rPr>
          <t>ベスト記録
トラック：分
の値を入力してください</t>
        </r>
      </text>
    </comment>
    <comment ref="Q43" authorId="0" shapeId="0" xr:uid="{DFCBFC7E-1E2E-4161-AEC9-D9EF65DDC791}">
      <text>
        <r>
          <rPr>
            <b/>
            <sz val="9"/>
            <color indexed="81"/>
            <rFont val="MS P ゴシック"/>
            <family val="3"/>
            <charset val="128"/>
          </rPr>
          <t>ベスト記録
トラック：秒
フィールド：m
の値を入力してください(2桁表示)</t>
        </r>
      </text>
    </comment>
    <comment ref="R43" authorId="0" shapeId="0" xr:uid="{EEBF7990-5E5F-47AD-934E-995173710A5B}">
      <text>
        <r>
          <rPr>
            <b/>
            <sz val="9"/>
            <color indexed="81"/>
            <rFont val="MS P ゴシック"/>
            <family val="3"/>
            <charset val="128"/>
          </rPr>
          <t>ベスト記録
トラック：1/100秒
フィールド：㎝
の値を入力してください(2桁表示)</t>
        </r>
      </text>
    </comment>
    <comment ref="S43" authorId="0" shapeId="0" xr:uid="{DFB2644A-C61F-4600-9C1F-F5420C5603EF}">
      <text>
        <r>
          <rPr>
            <b/>
            <sz val="9"/>
            <color indexed="81"/>
            <rFont val="MS P ゴシック"/>
            <family val="3"/>
            <charset val="128"/>
          </rPr>
          <t>リレー(チーム名)：
チームに名前を付けてください。団体名の場合には記号を付記してください</t>
        </r>
      </text>
    </comment>
    <comment ref="T43" authorId="0" shapeId="0" xr:uid="{151BC83F-FBFD-4680-ACFF-D9910BF0D919}">
      <text>
        <r>
          <rPr>
            <b/>
            <sz val="9"/>
            <color indexed="81"/>
            <rFont val="MS P ゴシック"/>
            <family val="3"/>
            <charset val="128"/>
          </rPr>
          <t>リレー(種目)：
種目を選択してください</t>
        </r>
      </text>
    </comment>
    <comment ref="U43" authorId="0" shapeId="0" xr:uid="{4094D935-8523-44FA-B601-AB38DAC6CBA5}">
      <text>
        <r>
          <rPr>
            <b/>
            <sz val="9"/>
            <color indexed="81"/>
            <rFont val="MS P ゴシック"/>
            <family val="3"/>
            <charset val="128"/>
          </rPr>
          <t>リレー(Ｐ)：
チーム内でプログラムに掲載する順番を1～6で選択してください</t>
        </r>
      </text>
    </comment>
    <comment ref="E44" authorId="0" shapeId="0" xr:uid="{0C880C59-2B9A-4C09-A121-D62272B37726}">
      <text>
        <r>
          <rPr>
            <b/>
            <sz val="9"/>
            <color indexed="81"/>
            <rFont val="MS P ゴシック"/>
            <family val="3"/>
            <charset val="128"/>
          </rPr>
          <t>姓ﾌﾘｶﾞﾅ：
式の答が間違えなら直接入力してください</t>
        </r>
      </text>
    </comment>
    <comment ref="F44" authorId="0" shapeId="0" xr:uid="{49139717-4ABD-4445-B964-609D4FF6D904}">
      <text>
        <r>
          <rPr>
            <b/>
            <sz val="9"/>
            <color indexed="81"/>
            <rFont val="MS P ゴシック"/>
            <family val="3"/>
            <charset val="128"/>
          </rPr>
          <t>名ﾌﾘｶﾞﾅ：
式の答が間違えなら直接入力してください</t>
        </r>
      </text>
    </comment>
    <comment ref="G44" authorId="0" shapeId="0" xr:uid="{EDCFBDF4-3B0B-4CA3-8494-19EEC6FA16CE}">
      <text>
        <r>
          <rPr>
            <b/>
            <sz val="9"/>
            <color indexed="81"/>
            <rFont val="MS P ゴシック"/>
            <family val="3"/>
            <charset val="128"/>
          </rPr>
          <t>学年
一般は空欄、
高校生以下は選択してください</t>
        </r>
      </text>
    </comment>
    <comment ref="H44" authorId="0" shapeId="0" xr:uid="{8CBF8CE8-2EB2-4B0D-80DC-987B89BC5AD7}">
      <text>
        <r>
          <rPr>
            <b/>
            <sz val="9"/>
            <color indexed="81"/>
            <rFont val="MS P ゴシック"/>
            <family val="3"/>
            <charset val="128"/>
          </rPr>
          <t>生年月日(西暦年)：西暦で生まれた年(4桁)を入力してください</t>
        </r>
      </text>
    </comment>
    <comment ref="I44" authorId="0" shapeId="0" xr:uid="{BEC89195-B860-4DA7-9AB1-0675509DF08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4" authorId="0" shapeId="0" xr:uid="{2C551CE8-C838-4B7B-A033-942330808F78}">
      <text>
        <r>
          <rPr>
            <b/>
            <sz val="9"/>
            <color indexed="81"/>
            <rFont val="MS P ゴシック"/>
            <family val="3"/>
            <charset val="128"/>
          </rPr>
          <t>生年月日(日)：
生まれた日を入力してください</t>
        </r>
      </text>
    </comment>
    <comment ref="K44" authorId="0" shapeId="0" xr:uid="{14AEC214-ACDE-4305-894B-BE91496CEEE3}">
      <text>
        <r>
          <rPr>
            <b/>
            <sz val="9"/>
            <color indexed="81"/>
            <rFont val="MS P ゴシック"/>
            <family val="3"/>
            <charset val="128"/>
          </rPr>
          <t>出場種目(個人１)：
種目を選択してください</t>
        </r>
      </text>
    </comment>
    <comment ref="L44" authorId="0" shapeId="0" xr:uid="{BB66B1EC-2EEF-43CE-B932-ABC5CC7E8082}">
      <text>
        <r>
          <rPr>
            <b/>
            <sz val="9"/>
            <color indexed="81"/>
            <rFont val="MS P ゴシック"/>
            <family val="3"/>
            <charset val="128"/>
          </rPr>
          <t>ベスト記録
トラック：分
の値を入力してください</t>
        </r>
      </text>
    </comment>
    <comment ref="M44" authorId="0" shapeId="0" xr:uid="{B6BB308B-3992-4AE9-B316-BD1D17AF92B5}">
      <text>
        <r>
          <rPr>
            <b/>
            <sz val="9"/>
            <color indexed="81"/>
            <rFont val="MS P ゴシック"/>
            <family val="3"/>
            <charset val="128"/>
          </rPr>
          <t>ベスト記録
トラック：秒
フィールド：m
の値を入力してください(2桁表示)</t>
        </r>
      </text>
    </comment>
    <comment ref="N44" authorId="0" shapeId="0" xr:uid="{63A02773-5F92-4E36-995B-C09E4B0E0B67}">
      <text>
        <r>
          <rPr>
            <b/>
            <sz val="9"/>
            <color indexed="81"/>
            <rFont val="MS P ゴシック"/>
            <family val="3"/>
            <charset val="128"/>
          </rPr>
          <t>ベスト記録
トラック：1/100秒
フィールド：㎝
の値を入力してください(2桁表示)</t>
        </r>
      </text>
    </comment>
    <comment ref="O44" authorId="0" shapeId="0" xr:uid="{2A0A1C8F-8E2F-4E90-9441-28754727D8BA}">
      <text>
        <r>
          <rPr>
            <b/>
            <sz val="9"/>
            <color indexed="81"/>
            <rFont val="MS P ゴシック"/>
            <family val="3"/>
            <charset val="128"/>
          </rPr>
          <t>出場種目(個人２)：
種目を選択してください</t>
        </r>
      </text>
    </comment>
    <comment ref="P44" authorId="0" shapeId="0" xr:uid="{A2F7A3B8-5204-4E04-BE95-85AEDB8C478D}">
      <text>
        <r>
          <rPr>
            <b/>
            <sz val="9"/>
            <color indexed="81"/>
            <rFont val="MS P ゴシック"/>
            <family val="3"/>
            <charset val="128"/>
          </rPr>
          <t>ベスト記録
トラック：分
の値を入力してください</t>
        </r>
      </text>
    </comment>
    <comment ref="Q44" authorId="0" shapeId="0" xr:uid="{9E3BB0A9-4CF4-4E4B-AF70-F172AE9F3793}">
      <text>
        <r>
          <rPr>
            <b/>
            <sz val="9"/>
            <color indexed="81"/>
            <rFont val="MS P ゴシック"/>
            <family val="3"/>
            <charset val="128"/>
          </rPr>
          <t>ベスト記録
トラック：秒
フィールド：m
の値を入力してください(2桁表示)</t>
        </r>
      </text>
    </comment>
    <comment ref="R44" authorId="0" shapeId="0" xr:uid="{2E4570DD-0468-488D-B436-4953EDA4F79F}">
      <text>
        <r>
          <rPr>
            <b/>
            <sz val="9"/>
            <color indexed="81"/>
            <rFont val="MS P ゴシック"/>
            <family val="3"/>
            <charset val="128"/>
          </rPr>
          <t>ベスト記録
トラック：1/100秒
フィールド：㎝
の値を入力してください(2桁表示)</t>
        </r>
      </text>
    </comment>
    <comment ref="S44" authorId="0" shapeId="0" xr:uid="{5362C3FA-12B5-449C-BBCE-BB733892F78A}">
      <text>
        <r>
          <rPr>
            <b/>
            <sz val="9"/>
            <color indexed="81"/>
            <rFont val="MS P ゴシック"/>
            <family val="3"/>
            <charset val="128"/>
          </rPr>
          <t>リレー(チーム名)：
チームに名前を付けてください。団体名の場合には記号を付記してください</t>
        </r>
      </text>
    </comment>
    <comment ref="T44" authorId="0" shapeId="0" xr:uid="{B3BEDB93-DA35-49C4-B85E-D986E8937FD4}">
      <text>
        <r>
          <rPr>
            <b/>
            <sz val="9"/>
            <color indexed="81"/>
            <rFont val="MS P ゴシック"/>
            <family val="3"/>
            <charset val="128"/>
          </rPr>
          <t>リレー(種目)：
種目を選択してください</t>
        </r>
      </text>
    </comment>
    <comment ref="U44" authorId="0" shapeId="0" xr:uid="{F68615D3-19EC-4D99-844F-6592855387B5}">
      <text>
        <r>
          <rPr>
            <b/>
            <sz val="9"/>
            <color indexed="81"/>
            <rFont val="MS P ゴシック"/>
            <family val="3"/>
            <charset val="128"/>
          </rPr>
          <t>リレー(Ｐ)：
チーム内でプログラムに掲載する順番を1～6で選択してください</t>
        </r>
      </text>
    </comment>
    <comment ref="E45" authorId="0" shapeId="0" xr:uid="{5EA94599-81E4-48EA-811F-75173172C36C}">
      <text>
        <r>
          <rPr>
            <b/>
            <sz val="9"/>
            <color indexed="81"/>
            <rFont val="MS P ゴシック"/>
            <family val="3"/>
            <charset val="128"/>
          </rPr>
          <t>姓ﾌﾘｶﾞﾅ：
式の答が間違えなら直接入力してください</t>
        </r>
      </text>
    </comment>
    <comment ref="F45" authorId="0" shapeId="0" xr:uid="{523EDBA8-7359-4DBE-A734-740D326F242C}">
      <text>
        <r>
          <rPr>
            <b/>
            <sz val="9"/>
            <color indexed="81"/>
            <rFont val="MS P ゴシック"/>
            <family val="3"/>
            <charset val="128"/>
          </rPr>
          <t>名ﾌﾘｶﾞﾅ：
式の答が間違えなら直接入力してください</t>
        </r>
      </text>
    </comment>
    <comment ref="G45" authorId="0" shapeId="0" xr:uid="{4CC165F4-77F3-4027-8668-039429B6DE7B}">
      <text>
        <r>
          <rPr>
            <b/>
            <sz val="9"/>
            <color indexed="81"/>
            <rFont val="MS P ゴシック"/>
            <family val="3"/>
            <charset val="128"/>
          </rPr>
          <t>学年
一般は空欄、
高校生以下は選択してください</t>
        </r>
      </text>
    </comment>
    <comment ref="H45" authorId="0" shapeId="0" xr:uid="{E2257E0F-7C0C-40FF-9078-9CCCA9C196C9}">
      <text>
        <r>
          <rPr>
            <b/>
            <sz val="9"/>
            <color indexed="81"/>
            <rFont val="MS P ゴシック"/>
            <family val="3"/>
            <charset val="128"/>
          </rPr>
          <t>生年月日(西暦年)：西暦で生まれた年(4桁)を入力してください</t>
        </r>
      </text>
    </comment>
    <comment ref="I45" authorId="0" shapeId="0" xr:uid="{7E59D6E4-F2F4-4E4E-912B-E98692FEADB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5" authorId="0" shapeId="0" xr:uid="{D85B45D7-2850-44D6-9EFD-C8E691B55126}">
      <text>
        <r>
          <rPr>
            <b/>
            <sz val="9"/>
            <color indexed="81"/>
            <rFont val="MS P ゴシック"/>
            <family val="3"/>
            <charset val="128"/>
          </rPr>
          <t>生年月日(日)：
生まれた日を入力してください</t>
        </r>
      </text>
    </comment>
    <comment ref="K45" authorId="0" shapeId="0" xr:uid="{1C4C7C38-B086-4690-B171-615D5A739CA0}">
      <text>
        <r>
          <rPr>
            <b/>
            <sz val="9"/>
            <color indexed="81"/>
            <rFont val="MS P ゴシック"/>
            <family val="3"/>
            <charset val="128"/>
          </rPr>
          <t>出場種目(個人１)：
種目を選択してください</t>
        </r>
      </text>
    </comment>
    <comment ref="L45" authorId="0" shapeId="0" xr:uid="{2CF34FCE-F742-4108-A156-54FFF2403AB0}">
      <text>
        <r>
          <rPr>
            <b/>
            <sz val="9"/>
            <color indexed="81"/>
            <rFont val="MS P ゴシック"/>
            <family val="3"/>
            <charset val="128"/>
          </rPr>
          <t>ベスト記録
トラック：分
の値を入力してください</t>
        </r>
      </text>
    </comment>
    <comment ref="M45" authorId="0" shapeId="0" xr:uid="{57580F6A-B2A7-489D-8803-275F69E1B09A}">
      <text>
        <r>
          <rPr>
            <b/>
            <sz val="9"/>
            <color indexed="81"/>
            <rFont val="MS P ゴシック"/>
            <family val="3"/>
            <charset val="128"/>
          </rPr>
          <t>ベスト記録
トラック：秒
フィールド：m
の値を入力してください(2桁表示)</t>
        </r>
      </text>
    </comment>
    <comment ref="N45" authorId="0" shapeId="0" xr:uid="{45E3FDA7-C1F6-48B9-A9E5-288C396EFBE0}">
      <text>
        <r>
          <rPr>
            <b/>
            <sz val="9"/>
            <color indexed="81"/>
            <rFont val="MS P ゴシック"/>
            <family val="3"/>
            <charset val="128"/>
          </rPr>
          <t>ベスト記録
トラック：1/100秒
フィールド：㎝
の値を入力してください(2桁表示)</t>
        </r>
      </text>
    </comment>
    <comment ref="O45" authorId="0" shapeId="0" xr:uid="{345FABA1-0315-44A5-828A-9F6B11CA652A}">
      <text>
        <r>
          <rPr>
            <b/>
            <sz val="9"/>
            <color indexed="81"/>
            <rFont val="MS P ゴシック"/>
            <family val="3"/>
            <charset val="128"/>
          </rPr>
          <t>出場種目(個人２)：
種目を選択してください</t>
        </r>
      </text>
    </comment>
    <comment ref="P45" authorId="0" shapeId="0" xr:uid="{9EE644F2-AD6E-4156-8723-5AA189B30BBF}">
      <text>
        <r>
          <rPr>
            <b/>
            <sz val="9"/>
            <color indexed="81"/>
            <rFont val="MS P ゴシック"/>
            <family val="3"/>
            <charset val="128"/>
          </rPr>
          <t>ベスト記録
トラック：分
の値を入力してください</t>
        </r>
      </text>
    </comment>
    <comment ref="Q45" authorId="0" shapeId="0" xr:uid="{2AC9EE71-045F-40FD-8075-AE7DDAFBE57C}">
      <text>
        <r>
          <rPr>
            <b/>
            <sz val="9"/>
            <color indexed="81"/>
            <rFont val="MS P ゴシック"/>
            <family val="3"/>
            <charset val="128"/>
          </rPr>
          <t>ベスト記録
トラック：秒
フィールド：m
の値を入力してください(2桁表示)</t>
        </r>
      </text>
    </comment>
    <comment ref="R45" authorId="0" shapeId="0" xr:uid="{A60AC8EE-666A-43F7-88A1-2D020AA426C0}">
      <text>
        <r>
          <rPr>
            <b/>
            <sz val="9"/>
            <color indexed="81"/>
            <rFont val="MS P ゴシック"/>
            <family val="3"/>
            <charset val="128"/>
          </rPr>
          <t>ベスト記録
トラック：1/100秒
フィールド：㎝
の値を入力してください(2桁表示)</t>
        </r>
      </text>
    </comment>
    <comment ref="S45" authorId="0" shapeId="0" xr:uid="{AC89A6E1-D58F-47E1-81AB-2323A4300839}">
      <text>
        <r>
          <rPr>
            <b/>
            <sz val="9"/>
            <color indexed="81"/>
            <rFont val="MS P ゴシック"/>
            <family val="3"/>
            <charset val="128"/>
          </rPr>
          <t>リレー(チーム名)：
チームに名前を付けてください。団体名の場合には記号を付記してください</t>
        </r>
      </text>
    </comment>
    <comment ref="T45" authorId="0" shapeId="0" xr:uid="{0CBF71BB-398C-4CB0-B3D1-C5E56A4D35A1}">
      <text>
        <r>
          <rPr>
            <b/>
            <sz val="9"/>
            <color indexed="81"/>
            <rFont val="MS P ゴシック"/>
            <family val="3"/>
            <charset val="128"/>
          </rPr>
          <t>リレー(種目)：
種目を選択してください</t>
        </r>
      </text>
    </comment>
    <comment ref="U45" authorId="0" shapeId="0" xr:uid="{44784AB6-0E0B-4D95-B176-004F3B433308}">
      <text>
        <r>
          <rPr>
            <b/>
            <sz val="9"/>
            <color indexed="81"/>
            <rFont val="MS P ゴシック"/>
            <family val="3"/>
            <charset val="128"/>
          </rPr>
          <t>リレー(Ｐ)：
チーム内でプログラムに掲載する順番を1～6で選択してください</t>
        </r>
      </text>
    </comment>
    <comment ref="E46" authorId="0" shapeId="0" xr:uid="{2FD2852D-CB25-484D-845C-47D47989A101}">
      <text>
        <r>
          <rPr>
            <b/>
            <sz val="9"/>
            <color indexed="81"/>
            <rFont val="MS P ゴシック"/>
            <family val="3"/>
            <charset val="128"/>
          </rPr>
          <t>姓ﾌﾘｶﾞﾅ：
式の答が間違えなら直接入力してください</t>
        </r>
      </text>
    </comment>
    <comment ref="F46" authorId="0" shapeId="0" xr:uid="{A5616BF3-63FF-46EE-B638-4BF1134A403D}">
      <text>
        <r>
          <rPr>
            <b/>
            <sz val="9"/>
            <color indexed="81"/>
            <rFont val="MS P ゴシック"/>
            <family val="3"/>
            <charset val="128"/>
          </rPr>
          <t>名ﾌﾘｶﾞﾅ：
式の答が間違えなら直接入力してください</t>
        </r>
      </text>
    </comment>
    <comment ref="G46" authorId="0" shapeId="0" xr:uid="{ED947649-E061-4368-82FD-58606973EDE3}">
      <text>
        <r>
          <rPr>
            <b/>
            <sz val="9"/>
            <color indexed="81"/>
            <rFont val="MS P ゴシック"/>
            <family val="3"/>
            <charset val="128"/>
          </rPr>
          <t>学年
一般は空欄、
高校生以下は選択してください</t>
        </r>
      </text>
    </comment>
    <comment ref="H46" authorId="0" shapeId="0" xr:uid="{6940A4D3-D72D-4A47-A914-DED949D82928}">
      <text>
        <r>
          <rPr>
            <b/>
            <sz val="9"/>
            <color indexed="81"/>
            <rFont val="MS P ゴシック"/>
            <family val="3"/>
            <charset val="128"/>
          </rPr>
          <t>生年月日(西暦年)：西暦で生まれた年(4桁)を入力してください</t>
        </r>
      </text>
    </comment>
    <comment ref="I46" authorId="0" shapeId="0" xr:uid="{B1CCA3AA-6DD8-4477-BCC3-A203986F9B0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6" authorId="0" shapeId="0" xr:uid="{94066247-A357-4301-AC19-C26BDD1E1FC8}">
      <text>
        <r>
          <rPr>
            <b/>
            <sz val="9"/>
            <color indexed="81"/>
            <rFont val="MS P ゴシック"/>
            <family val="3"/>
            <charset val="128"/>
          </rPr>
          <t>生年月日(日)：
生まれた日を入力してください</t>
        </r>
      </text>
    </comment>
    <comment ref="K46" authorId="0" shapeId="0" xr:uid="{495A6EEE-2549-46DC-916A-5BBF1FEE51CB}">
      <text>
        <r>
          <rPr>
            <b/>
            <sz val="9"/>
            <color indexed="81"/>
            <rFont val="MS P ゴシック"/>
            <family val="3"/>
            <charset val="128"/>
          </rPr>
          <t>出場種目(個人１)：
種目を選択してください</t>
        </r>
      </text>
    </comment>
    <comment ref="L46" authorId="0" shapeId="0" xr:uid="{B6AD8422-184B-4A55-8E10-33469ABA005C}">
      <text>
        <r>
          <rPr>
            <b/>
            <sz val="9"/>
            <color indexed="81"/>
            <rFont val="MS P ゴシック"/>
            <family val="3"/>
            <charset val="128"/>
          </rPr>
          <t>ベスト記録
トラック：分
の値を入力してください</t>
        </r>
      </text>
    </comment>
    <comment ref="M46" authorId="0" shapeId="0" xr:uid="{FE2152E1-345E-482C-87BD-7E93D1704414}">
      <text>
        <r>
          <rPr>
            <b/>
            <sz val="9"/>
            <color indexed="81"/>
            <rFont val="MS P ゴシック"/>
            <family val="3"/>
            <charset val="128"/>
          </rPr>
          <t>ベスト記録
トラック：秒
フィールド：m
の値を入力してください(2桁表示)</t>
        </r>
      </text>
    </comment>
    <comment ref="N46" authorId="0" shapeId="0" xr:uid="{06DD56A6-7F2F-43F2-80FB-E46A207E5423}">
      <text>
        <r>
          <rPr>
            <b/>
            <sz val="9"/>
            <color indexed="81"/>
            <rFont val="MS P ゴシック"/>
            <family val="3"/>
            <charset val="128"/>
          </rPr>
          <t>ベスト記録
トラック：1/100秒
フィールド：㎝
の値を入力してください(2桁表示)</t>
        </r>
      </text>
    </comment>
    <comment ref="O46" authorId="0" shapeId="0" xr:uid="{A8376621-3B65-4CAD-8C31-14990881D82F}">
      <text>
        <r>
          <rPr>
            <b/>
            <sz val="9"/>
            <color indexed="81"/>
            <rFont val="MS P ゴシック"/>
            <family val="3"/>
            <charset val="128"/>
          </rPr>
          <t>出場種目(個人２)：
種目を選択してください</t>
        </r>
      </text>
    </comment>
    <comment ref="P46" authorId="0" shapeId="0" xr:uid="{A159FA17-7490-4CE4-867D-C4FC5CE00938}">
      <text>
        <r>
          <rPr>
            <b/>
            <sz val="9"/>
            <color indexed="81"/>
            <rFont val="MS P ゴシック"/>
            <family val="3"/>
            <charset val="128"/>
          </rPr>
          <t>ベスト記録
トラック：分
の値を入力してください</t>
        </r>
      </text>
    </comment>
    <comment ref="Q46" authorId="0" shapeId="0" xr:uid="{343EB633-23BA-42D1-A760-34057503BAD4}">
      <text>
        <r>
          <rPr>
            <b/>
            <sz val="9"/>
            <color indexed="81"/>
            <rFont val="MS P ゴシック"/>
            <family val="3"/>
            <charset val="128"/>
          </rPr>
          <t>ベスト記録
トラック：秒
フィールド：m
の値を入力してください(2桁表示)</t>
        </r>
      </text>
    </comment>
    <comment ref="R46" authorId="0" shapeId="0" xr:uid="{C90FD25A-897B-4398-B9B6-237FF33DBFD9}">
      <text>
        <r>
          <rPr>
            <b/>
            <sz val="9"/>
            <color indexed="81"/>
            <rFont val="MS P ゴシック"/>
            <family val="3"/>
            <charset val="128"/>
          </rPr>
          <t>ベスト記録
トラック：1/100秒
フィールド：㎝
の値を入力してください(2桁表示)</t>
        </r>
      </text>
    </comment>
    <comment ref="S46" authorId="0" shapeId="0" xr:uid="{7BD40E49-46DE-40D0-AE65-8FF4C478A42B}">
      <text>
        <r>
          <rPr>
            <b/>
            <sz val="9"/>
            <color indexed="81"/>
            <rFont val="MS P ゴシック"/>
            <family val="3"/>
            <charset val="128"/>
          </rPr>
          <t>リレー(チーム名)：
チームに名前を付けてください。団体名の場合には記号を付記してください</t>
        </r>
      </text>
    </comment>
    <comment ref="T46" authorId="0" shapeId="0" xr:uid="{2347D971-2471-490F-A4C0-5351A812C88F}">
      <text>
        <r>
          <rPr>
            <b/>
            <sz val="9"/>
            <color indexed="81"/>
            <rFont val="MS P ゴシック"/>
            <family val="3"/>
            <charset val="128"/>
          </rPr>
          <t>リレー(種目)：
種目を選択してください</t>
        </r>
      </text>
    </comment>
    <comment ref="U46" authorId="0" shapeId="0" xr:uid="{D5C7FF2B-122E-4919-A684-AE9F9513432B}">
      <text>
        <r>
          <rPr>
            <b/>
            <sz val="9"/>
            <color indexed="81"/>
            <rFont val="MS P ゴシック"/>
            <family val="3"/>
            <charset val="128"/>
          </rPr>
          <t>リレー(Ｐ)：
チーム内でプログラムに掲載する順番を1～6で選択してください</t>
        </r>
      </text>
    </comment>
    <comment ref="E47" authorId="0" shapeId="0" xr:uid="{33F23F36-1F47-40BC-ACE0-37AF6D501D6C}">
      <text>
        <r>
          <rPr>
            <b/>
            <sz val="9"/>
            <color indexed="81"/>
            <rFont val="MS P ゴシック"/>
            <family val="3"/>
            <charset val="128"/>
          </rPr>
          <t>姓ﾌﾘｶﾞﾅ：
式の答が間違えなら直接入力してください</t>
        </r>
      </text>
    </comment>
    <comment ref="F47" authorId="0" shapeId="0" xr:uid="{DAA38F45-A350-4348-82D4-8097FA21C48B}">
      <text>
        <r>
          <rPr>
            <b/>
            <sz val="9"/>
            <color indexed="81"/>
            <rFont val="MS P ゴシック"/>
            <family val="3"/>
            <charset val="128"/>
          </rPr>
          <t>名ﾌﾘｶﾞﾅ：
式の答が間違えなら直接入力してください</t>
        </r>
      </text>
    </comment>
    <comment ref="G47" authorId="0" shapeId="0" xr:uid="{18E183D1-D651-4E09-AD7C-6830BFC31D6F}">
      <text>
        <r>
          <rPr>
            <b/>
            <sz val="9"/>
            <color indexed="81"/>
            <rFont val="MS P ゴシック"/>
            <family val="3"/>
            <charset val="128"/>
          </rPr>
          <t>学年
一般は空欄、
高校生以下は選択してください</t>
        </r>
      </text>
    </comment>
    <comment ref="H47" authorId="0" shapeId="0" xr:uid="{111936D8-F0C4-4893-BA92-294035138A98}">
      <text>
        <r>
          <rPr>
            <b/>
            <sz val="9"/>
            <color indexed="81"/>
            <rFont val="MS P ゴシック"/>
            <family val="3"/>
            <charset val="128"/>
          </rPr>
          <t>生年月日(西暦年)：西暦で生まれた年(4桁)を入力してください</t>
        </r>
      </text>
    </comment>
    <comment ref="I47" authorId="0" shapeId="0" xr:uid="{0801037E-5F56-4054-B0F0-A4A1767C21A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7" authorId="0" shapeId="0" xr:uid="{BA571701-A44A-4E27-AB6E-CDE805DB42CE}">
      <text>
        <r>
          <rPr>
            <b/>
            <sz val="9"/>
            <color indexed="81"/>
            <rFont val="MS P ゴシック"/>
            <family val="3"/>
            <charset val="128"/>
          </rPr>
          <t>生年月日(日)：
生まれた日を入力してください</t>
        </r>
      </text>
    </comment>
    <comment ref="K47" authorId="0" shapeId="0" xr:uid="{51D21FB4-1E3F-4111-9AA6-A91C390D72B3}">
      <text>
        <r>
          <rPr>
            <b/>
            <sz val="9"/>
            <color indexed="81"/>
            <rFont val="MS P ゴシック"/>
            <family val="3"/>
            <charset val="128"/>
          </rPr>
          <t>出場種目(個人１)：
種目を選択してください</t>
        </r>
      </text>
    </comment>
    <comment ref="L47" authorId="0" shapeId="0" xr:uid="{1DA262ED-494B-47D9-8F2A-5A46821F96A8}">
      <text>
        <r>
          <rPr>
            <b/>
            <sz val="9"/>
            <color indexed="81"/>
            <rFont val="MS P ゴシック"/>
            <family val="3"/>
            <charset val="128"/>
          </rPr>
          <t>ベスト記録
トラック：分
の値を入力してください</t>
        </r>
      </text>
    </comment>
    <comment ref="M47" authorId="0" shapeId="0" xr:uid="{FD21065B-ADE7-4EF7-A429-247B951BACE9}">
      <text>
        <r>
          <rPr>
            <b/>
            <sz val="9"/>
            <color indexed="81"/>
            <rFont val="MS P ゴシック"/>
            <family val="3"/>
            <charset val="128"/>
          </rPr>
          <t>ベスト記録
トラック：秒
フィールド：m
の値を入力してください(2桁表示)</t>
        </r>
      </text>
    </comment>
    <comment ref="N47" authorId="0" shapeId="0" xr:uid="{1AC8F495-97E3-440C-BDDA-25093DDB164E}">
      <text>
        <r>
          <rPr>
            <b/>
            <sz val="9"/>
            <color indexed="81"/>
            <rFont val="MS P ゴシック"/>
            <family val="3"/>
            <charset val="128"/>
          </rPr>
          <t>ベスト記録
トラック：1/100秒
フィールド：㎝
の値を入力してください(2桁表示)</t>
        </r>
      </text>
    </comment>
    <comment ref="O47" authorId="0" shapeId="0" xr:uid="{98C8CDB5-811E-4E70-822C-4C9471EA9C1A}">
      <text>
        <r>
          <rPr>
            <b/>
            <sz val="9"/>
            <color indexed="81"/>
            <rFont val="MS P ゴシック"/>
            <family val="3"/>
            <charset val="128"/>
          </rPr>
          <t>出場種目(個人２)：
種目を選択してください</t>
        </r>
      </text>
    </comment>
    <comment ref="P47" authorId="0" shapeId="0" xr:uid="{3FA2F7FE-4ABF-40A5-A62E-63567B985882}">
      <text>
        <r>
          <rPr>
            <b/>
            <sz val="9"/>
            <color indexed="81"/>
            <rFont val="MS P ゴシック"/>
            <family val="3"/>
            <charset val="128"/>
          </rPr>
          <t>ベスト記録
トラック：分
の値を入力してください</t>
        </r>
      </text>
    </comment>
    <comment ref="Q47" authorId="0" shapeId="0" xr:uid="{5E91598E-CC6E-4961-BE0A-13958168025F}">
      <text>
        <r>
          <rPr>
            <b/>
            <sz val="9"/>
            <color indexed="81"/>
            <rFont val="MS P ゴシック"/>
            <family val="3"/>
            <charset val="128"/>
          </rPr>
          <t>ベスト記録
トラック：秒
フィールド：m
の値を入力してください(2桁表示)</t>
        </r>
      </text>
    </comment>
    <comment ref="R47" authorId="0" shapeId="0" xr:uid="{E1CB2720-A107-4CAA-B872-4822509D98CD}">
      <text>
        <r>
          <rPr>
            <b/>
            <sz val="9"/>
            <color indexed="81"/>
            <rFont val="MS P ゴシック"/>
            <family val="3"/>
            <charset val="128"/>
          </rPr>
          <t>ベスト記録
トラック：1/100秒
フィールド：㎝
の値を入力してください(2桁表示)</t>
        </r>
      </text>
    </comment>
    <comment ref="S47" authorId="0" shapeId="0" xr:uid="{4BEA7364-4E8C-49CE-A258-80E6D3374D89}">
      <text>
        <r>
          <rPr>
            <b/>
            <sz val="9"/>
            <color indexed="81"/>
            <rFont val="MS P ゴシック"/>
            <family val="3"/>
            <charset val="128"/>
          </rPr>
          <t>リレー(チーム名)：
チームに名前を付けてください。団体名の場合には記号を付記してください</t>
        </r>
      </text>
    </comment>
    <comment ref="T47" authorId="0" shapeId="0" xr:uid="{C0098937-8BD5-4825-8DE2-280C794F0BCF}">
      <text>
        <r>
          <rPr>
            <b/>
            <sz val="9"/>
            <color indexed="81"/>
            <rFont val="MS P ゴシック"/>
            <family val="3"/>
            <charset val="128"/>
          </rPr>
          <t>リレー(種目)：
種目を選択してください</t>
        </r>
      </text>
    </comment>
    <comment ref="U47" authorId="0" shapeId="0" xr:uid="{306215CF-DA30-4B95-A376-6B3C13C0F477}">
      <text>
        <r>
          <rPr>
            <b/>
            <sz val="9"/>
            <color indexed="81"/>
            <rFont val="MS P ゴシック"/>
            <family val="3"/>
            <charset val="128"/>
          </rPr>
          <t>リレー(Ｐ)：
チーム内でプログラムに掲載する順番を1～6で選択してください</t>
        </r>
      </text>
    </comment>
    <comment ref="E48" authorId="0" shapeId="0" xr:uid="{556E2528-07F2-4BF7-9E5C-751B3DCDA59B}">
      <text>
        <r>
          <rPr>
            <b/>
            <sz val="9"/>
            <color indexed="81"/>
            <rFont val="MS P ゴシック"/>
            <family val="3"/>
            <charset val="128"/>
          </rPr>
          <t>姓ﾌﾘｶﾞﾅ：
式の答が間違えなら直接入力してください</t>
        </r>
      </text>
    </comment>
    <comment ref="F48" authorId="0" shapeId="0" xr:uid="{0E731E75-C301-444D-8671-EC4671F6A0C3}">
      <text>
        <r>
          <rPr>
            <b/>
            <sz val="9"/>
            <color indexed="81"/>
            <rFont val="MS P ゴシック"/>
            <family val="3"/>
            <charset val="128"/>
          </rPr>
          <t>名ﾌﾘｶﾞﾅ：
式の答が間違えなら直接入力してください</t>
        </r>
      </text>
    </comment>
    <comment ref="G48" authorId="0" shapeId="0" xr:uid="{CCE786EC-6249-4DE8-A6B7-AF850F4936D2}">
      <text>
        <r>
          <rPr>
            <b/>
            <sz val="9"/>
            <color indexed="81"/>
            <rFont val="MS P ゴシック"/>
            <family val="3"/>
            <charset val="128"/>
          </rPr>
          <t>学年
一般は空欄、
高校生以下は選択してください</t>
        </r>
      </text>
    </comment>
    <comment ref="H48" authorId="0" shapeId="0" xr:uid="{3345B5BA-2664-46F7-8234-78F093F862F0}">
      <text>
        <r>
          <rPr>
            <b/>
            <sz val="9"/>
            <color indexed="81"/>
            <rFont val="MS P ゴシック"/>
            <family val="3"/>
            <charset val="128"/>
          </rPr>
          <t>生年月日(西暦年)：西暦で生まれた年(4桁)を入力してください</t>
        </r>
      </text>
    </comment>
    <comment ref="I48" authorId="0" shapeId="0" xr:uid="{39B4667B-7D39-4949-B640-B252985D4A8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8" authorId="0" shapeId="0" xr:uid="{1D77C8F0-43A0-493D-8DB9-F510398D2141}">
      <text>
        <r>
          <rPr>
            <b/>
            <sz val="9"/>
            <color indexed="81"/>
            <rFont val="MS P ゴシック"/>
            <family val="3"/>
            <charset val="128"/>
          </rPr>
          <t>生年月日(日)：
生まれた日を入力してください</t>
        </r>
      </text>
    </comment>
    <comment ref="K48" authorId="0" shapeId="0" xr:uid="{C7A82B5D-111A-4C7C-89E9-2C6C3073D9A7}">
      <text>
        <r>
          <rPr>
            <b/>
            <sz val="9"/>
            <color indexed="81"/>
            <rFont val="MS P ゴシック"/>
            <family val="3"/>
            <charset val="128"/>
          </rPr>
          <t>出場種目(個人１)：
種目を選択してください</t>
        </r>
      </text>
    </comment>
    <comment ref="L48" authorId="0" shapeId="0" xr:uid="{318BD480-1E43-4044-B4AD-3C9B702F13FB}">
      <text>
        <r>
          <rPr>
            <b/>
            <sz val="9"/>
            <color indexed="81"/>
            <rFont val="MS P ゴシック"/>
            <family val="3"/>
            <charset val="128"/>
          </rPr>
          <t>ベスト記録
トラック：分
の値を入力してください</t>
        </r>
      </text>
    </comment>
    <comment ref="M48" authorId="0" shapeId="0" xr:uid="{86AF21E2-A68A-4F48-AA24-4E03FAF58F1E}">
      <text>
        <r>
          <rPr>
            <b/>
            <sz val="9"/>
            <color indexed="81"/>
            <rFont val="MS P ゴシック"/>
            <family val="3"/>
            <charset val="128"/>
          </rPr>
          <t>ベスト記録
トラック：秒
フィールド：m
の値を入力してください(2桁表示)</t>
        </r>
      </text>
    </comment>
    <comment ref="N48" authorId="0" shapeId="0" xr:uid="{32E9EF79-C5E9-4C14-AE81-E783BBDC2EB5}">
      <text>
        <r>
          <rPr>
            <b/>
            <sz val="9"/>
            <color indexed="81"/>
            <rFont val="MS P ゴシック"/>
            <family val="3"/>
            <charset val="128"/>
          </rPr>
          <t>ベスト記録
トラック：1/100秒
フィールド：㎝
の値を入力してください(2桁表示)</t>
        </r>
      </text>
    </comment>
    <comment ref="O48" authorId="0" shapeId="0" xr:uid="{980F2459-BBC3-4A4A-9150-A6DB771F4410}">
      <text>
        <r>
          <rPr>
            <b/>
            <sz val="9"/>
            <color indexed="81"/>
            <rFont val="MS P ゴシック"/>
            <family val="3"/>
            <charset val="128"/>
          </rPr>
          <t>出場種目(個人２)：
種目を選択してください</t>
        </r>
      </text>
    </comment>
    <comment ref="P48" authorId="0" shapeId="0" xr:uid="{3A42F1B0-8809-422E-A4B9-A3CAA0B46175}">
      <text>
        <r>
          <rPr>
            <b/>
            <sz val="9"/>
            <color indexed="81"/>
            <rFont val="MS P ゴシック"/>
            <family val="3"/>
            <charset val="128"/>
          </rPr>
          <t>ベスト記録
トラック：分
の値を入力してください</t>
        </r>
      </text>
    </comment>
    <comment ref="Q48" authorId="0" shapeId="0" xr:uid="{6EAC9543-F6F7-453F-AD2C-A3693C773DAB}">
      <text>
        <r>
          <rPr>
            <b/>
            <sz val="9"/>
            <color indexed="81"/>
            <rFont val="MS P ゴシック"/>
            <family val="3"/>
            <charset val="128"/>
          </rPr>
          <t>ベスト記録
トラック：秒
フィールド：m
の値を入力してください(2桁表示)</t>
        </r>
      </text>
    </comment>
    <comment ref="R48" authorId="0" shapeId="0" xr:uid="{CA7B998E-BE21-4E2C-A932-B6D2BBE485B2}">
      <text>
        <r>
          <rPr>
            <b/>
            <sz val="9"/>
            <color indexed="81"/>
            <rFont val="MS P ゴシック"/>
            <family val="3"/>
            <charset val="128"/>
          </rPr>
          <t>ベスト記録
トラック：1/100秒
フィールド：㎝
の値を入力してください(2桁表示)</t>
        </r>
      </text>
    </comment>
    <comment ref="S48" authorId="0" shapeId="0" xr:uid="{0D96EE0A-C72F-4C9B-A5E7-C5A8B2DF836B}">
      <text>
        <r>
          <rPr>
            <b/>
            <sz val="9"/>
            <color indexed="81"/>
            <rFont val="MS P ゴシック"/>
            <family val="3"/>
            <charset val="128"/>
          </rPr>
          <t>リレー(チーム名)：
チームに名前を付けてください。団体名の場合には記号を付記してください</t>
        </r>
      </text>
    </comment>
    <comment ref="T48" authorId="0" shapeId="0" xr:uid="{1D55F762-EC94-46DC-ADB5-B27AE3684E97}">
      <text>
        <r>
          <rPr>
            <b/>
            <sz val="9"/>
            <color indexed="81"/>
            <rFont val="MS P ゴシック"/>
            <family val="3"/>
            <charset val="128"/>
          </rPr>
          <t>リレー(種目)：
種目を選択してください</t>
        </r>
      </text>
    </comment>
    <comment ref="U48" authorId="0" shapeId="0" xr:uid="{BE229BD2-9257-423A-811C-07EAC46B22F1}">
      <text>
        <r>
          <rPr>
            <b/>
            <sz val="9"/>
            <color indexed="81"/>
            <rFont val="MS P ゴシック"/>
            <family val="3"/>
            <charset val="128"/>
          </rPr>
          <t>リレー(Ｐ)：
チーム内でプログラムに掲載する順番を1～6で選択してください</t>
        </r>
      </text>
    </comment>
    <comment ref="E49" authorId="0" shapeId="0" xr:uid="{361BBDA1-7249-46BA-8B2B-E368FA9A96F2}">
      <text>
        <r>
          <rPr>
            <b/>
            <sz val="9"/>
            <color indexed="81"/>
            <rFont val="MS P ゴシック"/>
            <family val="3"/>
            <charset val="128"/>
          </rPr>
          <t>姓ﾌﾘｶﾞﾅ：
式の答が間違えなら直接入力してください</t>
        </r>
      </text>
    </comment>
    <comment ref="F49" authorId="0" shapeId="0" xr:uid="{0BA61DF8-0C25-4878-A5E7-976425DCDF9F}">
      <text>
        <r>
          <rPr>
            <b/>
            <sz val="9"/>
            <color indexed="81"/>
            <rFont val="MS P ゴシック"/>
            <family val="3"/>
            <charset val="128"/>
          </rPr>
          <t>名ﾌﾘｶﾞﾅ：
式の答が間違えなら直接入力してください</t>
        </r>
      </text>
    </comment>
    <comment ref="G49" authorId="0" shapeId="0" xr:uid="{BD844507-B407-43D6-B8C6-453ACF97716E}">
      <text>
        <r>
          <rPr>
            <b/>
            <sz val="9"/>
            <color indexed="81"/>
            <rFont val="MS P ゴシック"/>
            <family val="3"/>
            <charset val="128"/>
          </rPr>
          <t>学年
一般は空欄、
高校生以下は選択してください</t>
        </r>
      </text>
    </comment>
    <comment ref="H49" authorId="0" shapeId="0" xr:uid="{E5F126ED-4785-4EB2-8BF7-820D5C3A553C}">
      <text>
        <r>
          <rPr>
            <b/>
            <sz val="9"/>
            <color indexed="81"/>
            <rFont val="MS P ゴシック"/>
            <family val="3"/>
            <charset val="128"/>
          </rPr>
          <t>生年月日(西暦年)：西暦で生まれた年(4桁)を入力してください</t>
        </r>
      </text>
    </comment>
    <comment ref="I49" authorId="0" shapeId="0" xr:uid="{EAC0DB82-64EB-44B3-B3E1-94AEE4EFAEF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9" authorId="0" shapeId="0" xr:uid="{04F4FC1F-27A4-407E-BDE4-503CCF4FDC8D}">
      <text>
        <r>
          <rPr>
            <b/>
            <sz val="9"/>
            <color indexed="81"/>
            <rFont val="MS P ゴシック"/>
            <family val="3"/>
            <charset val="128"/>
          </rPr>
          <t>生年月日(日)：
生まれた日を入力してください</t>
        </r>
      </text>
    </comment>
    <comment ref="K49" authorId="0" shapeId="0" xr:uid="{EA94FCC2-F2C8-4FCA-AD40-2F4A2E0B7793}">
      <text>
        <r>
          <rPr>
            <b/>
            <sz val="9"/>
            <color indexed="81"/>
            <rFont val="MS P ゴシック"/>
            <family val="3"/>
            <charset val="128"/>
          </rPr>
          <t>出場種目(個人１)：
種目を選択してください</t>
        </r>
      </text>
    </comment>
    <comment ref="L49" authorId="0" shapeId="0" xr:uid="{B119718B-0DC2-4FC8-B473-1C19E31EDB49}">
      <text>
        <r>
          <rPr>
            <b/>
            <sz val="9"/>
            <color indexed="81"/>
            <rFont val="MS P ゴシック"/>
            <family val="3"/>
            <charset val="128"/>
          </rPr>
          <t>ベスト記録
トラック：分
の値を入力してください</t>
        </r>
      </text>
    </comment>
    <comment ref="M49" authorId="0" shapeId="0" xr:uid="{14621E6F-D38D-44DB-B7CF-FAB02D5BD6AA}">
      <text>
        <r>
          <rPr>
            <b/>
            <sz val="9"/>
            <color indexed="81"/>
            <rFont val="MS P ゴシック"/>
            <family val="3"/>
            <charset val="128"/>
          </rPr>
          <t>ベスト記録
トラック：秒
フィールド：m
の値を入力してください(2桁表示)</t>
        </r>
      </text>
    </comment>
    <comment ref="N49" authorId="0" shapeId="0" xr:uid="{F0E17D4F-C635-44FB-8AA2-7D46D3BCAD7E}">
      <text>
        <r>
          <rPr>
            <b/>
            <sz val="9"/>
            <color indexed="81"/>
            <rFont val="MS P ゴシック"/>
            <family val="3"/>
            <charset val="128"/>
          </rPr>
          <t>ベスト記録
トラック：1/100秒
フィールド：㎝
の値を入力してください(2桁表示)</t>
        </r>
      </text>
    </comment>
    <comment ref="O49" authorId="0" shapeId="0" xr:uid="{6CD56E52-F45B-4862-A2ED-C739B6A7F862}">
      <text>
        <r>
          <rPr>
            <b/>
            <sz val="9"/>
            <color indexed="81"/>
            <rFont val="MS P ゴシック"/>
            <family val="3"/>
            <charset val="128"/>
          </rPr>
          <t>出場種目(個人２)：
種目を選択してください</t>
        </r>
      </text>
    </comment>
    <comment ref="P49" authorId="0" shapeId="0" xr:uid="{8FF913A8-C6AE-4347-A21A-BB485CA14EFF}">
      <text>
        <r>
          <rPr>
            <b/>
            <sz val="9"/>
            <color indexed="81"/>
            <rFont val="MS P ゴシック"/>
            <family val="3"/>
            <charset val="128"/>
          </rPr>
          <t>ベスト記録
トラック：分
の値を入力してください</t>
        </r>
      </text>
    </comment>
    <comment ref="Q49" authorId="0" shapeId="0" xr:uid="{A7A4DDBB-FB09-404C-84DA-9DF0F12AA121}">
      <text>
        <r>
          <rPr>
            <b/>
            <sz val="9"/>
            <color indexed="81"/>
            <rFont val="MS P ゴシック"/>
            <family val="3"/>
            <charset val="128"/>
          </rPr>
          <t>ベスト記録
トラック：秒
フィールド：m
の値を入力してください(2桁表示)</t>
        </r>
      </text>
    </comment>
    <comment ref="R49" authorId="0" shapeId="0" xr:uid="{97CBDE93-5E1C-4F67-8A7D-55EBC8E9AFBD}">
      <text>
        <r>
          <rPr>
            <b/>
            <sz val="9"/>
            <color indexed="81"/>
            <rFont val="MS P ゴシック"/>
            <family val="3"/>
            <charset val="128"/>
          </rPr>
          <t>ベスト記録
トラック：1/100秒
フィールド：㎝
の値を入力してください(2桁表示)</t>
        </r>
      </text>
    </comment>
    <comment ref="S49" authorId="0" shapeId="0" xr:uid="{6457A257-48B3-4D22-B306-6293FCF0AE86}">
      <text>
        <r>
          <rPr>
            <b/>
            <sz val="9"/>
            <color indexed="81"/>
            <rFont val="MS P ゴシック"/>
            <family val="3"/>
            <charset val="128"/>
          </rPr>
          <t>リレー(チーム名)：
チームに名前を付けてください。団体名の場合には記号を付記してください</t>
        </r>
      </text>
    </comment>
    <comment ref="T49" authorId="0" shapeId="0" xr:uid="{63B5AFC8-3CE6-4353-BAF7-C1E62DBF406C}">
      <text>
        <r>
          <rPr>
            <b/>
            <sz val="9"/>
            <color indexed="81"/>
            <rFont val="MS P ゴシック"/>
            <family val="3"/>
            <charset val="128"/>
          </rPr>
          <t>リレー(種目)：
種目を選択してください</t>
        </r>
      </text>
    </comment>
    <comment ref="U49" authorId="0" shapeId="0" xr:uid="{F51F9420-D072-46FD-99C3-2A54FCB1D92F}">
      <text>
        <r>
          <rPr>
            <b/>
            <sz val="9"/>
            <color indexed="81"/>
            <rFont val="MS P ゴシック"/>
            <family val="3"/>
            <charset val="128"/>
          </rPr>
          <t>リレー(Ｐ)：
チーム内でプログラムに掲載する順番を1～6で選択してください</t>
        </r>
      </text>
    </comment>
    <comment ref="E50" authorId="0" shapeId="0" xr:uid="{117BF539-364E-42FE-9B49-87026BB23656}">
      <text>
        <r>
          <rPr>
            <b/>
            <sz val="9"/>
            <color indexed="81"/>
            <rFont val="MS P ゴシック"/>
            <family val="3"/>
            <charset val="128"/>
          </rPr>
          <t>姓ﾌﾘｶﾞﾅ：
式の答が間違えなら直接入力してください</t>
        </r>
      </text>
    </comment>
    <comment ref="F50" authorId="0" shapeId="0" xr:uid="{20ACEC8B-A680-4BE6-B587-74BAC3B34706}">
      <text>
        <r>
          <rPr>
            <b/>
            <sz val="9"/>
            <color indexed="81"/>
            <rFont val="MS P ゴシック"/>
            <family val="3"/>
            <charset val="128"/>
          </rPr>
          <t>名ﾌﾘｶﾞﾅ：
式の答が間違えなら直接入力してください</t>
        </r>
      </text>
    </comment>
    <comment ref="G50" authorId="0" shapeId="0" xr:uid="{EF6E5E0B-C4F4-4E61-AD99-69967BD97C97}">
      <text>
        <r>
          <rPr>
            <b/>
            <sz val="9"/>
            <color indexed="81"/>
            <rFont val="MS P ゴシック"/>
            <family val="3"/>
            <charset val="128"/>
          </rPr>
          <t>学年
一般は空欄、
高校生以下は選択してください</t>
        </r>
      </text>
    </comment>
    <comment ref="H50" authorId="0" shapeId="0" xr:uid="{8237810E-3507-4F7F-8502-ED9476138CA1}">
      <text>
        <r>
          <rPr>
            <b/>
            <sz val="9"/>
            <color indexed="81"/>
            <rFont val="MS P ゴシック"/>
            <family val="3"/>
            <charset val="128"/>
          </rPr>
          <t>生年月日(西暦年)：西暦で生まれた年(4桁)を入力してください</t>
        </r>
      </text>
    </comment>
    <comment ref="I50" authorId="0" shapeId="0" xr:uid="{A704496E-9817-42A0-A11E-9506592F745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0" authorId="0" shapeId="0" xr:uid="{4478A583-0664-4F91-95CB-CC17F68A2493}">
      <text>
        <r>
          <rPr>
            <b/>
            <sz val="9"/>
            <color indexed="81"/>
            <rFont val="MS P ゴシック"/>
            <family val="3"/>
            <charset val="128"/>
          </rPr>
          <t>生年月日(日)：
生まれた日を入力してください</t>
        </r>
      </text>
    </comment>
    <comment ref="K50" authorId="0" shapeId="0" xr:uid="{7229FAB3-E451-4CC7-B9CC-19864C7637E8}">
      <text>
        <r>
          <rPr>
            <b/>
            <sz val="9"/>
            <color indexed="81"/>
            <rFont val="MS P ゴシック"/>
            <family val="3"/>
            <charset val="128"/>
          </rPr>
          <t>出場種目(個人１)：
種目を選択してください</t>
        </r>
      </text>
    </comment>
    <comment ref="L50" authorId="0" shapeId="0" xr:uid="{F807D665-0037-45B6-9745-8C37A535B65D}">
      <text>
        <r>
          <rPr>
            <b/>
            <sz val="9"/>
            <color indexed="81"/>
            <rFont val="MS P ゴシック"/>
            <family val="3"/>
            <charset val="128"/>
          </rPr>
          <t>ベスト記録
トラック：分
の値を入力してください</t>
        </r>
      </text>
    </comment>
    <comment ref="M50" authorId="0" shapeId="0" xr:uid="{FB84C973-1E82-4EE7-9CE5-8D817EDA7499}">
      <text>
        <r>
          <rPr>
            <b/>
            <sz val="9"/>
            <color indexed="81"/>
            <rFont val="MS P ゴシック"/>
            <family val="3"/>
            <charset val="128"/>
          </rPr>
          <t>ベスト記録
トラック：秒
フィールド：m
の値を入力してください(2桁表示)</t>
        </r>
      </text>
    </comment>
    <comment ref="N50" authorId="0" shapeId="0" xr:uid="{5D7A4E65-E5EC-4A09-9C96-FD0BA8E3E315}">
      <text>
        <r>
          <rPr>
            <b/>
            <sz val="9"/>
            <color indexed="81"/>
            <rFont val="MS P ゴシック"/>
            <family val="3"/>
            <charset val="128"/>
          </rPr>
          <t>ベスト記録
トラック：1/100秒
フィールド：㎝
の値を入力してください(2桁表示)</t>
        </r>
      </text>
    </comment>
    <comment ref="O50" authorId="0" shapeId="0" xr:uid="{FAF602CA-D0CE-4030-96D7-A0BF88598DB9}">
      <text>
        <r>
          <rPr>
            <b/>
            <sz val="9"/>
            <color indexed="81"/>
            <rFont val="MS P ゴシック"/>
            <family val="3"/>
            <charset val="128"/>
          </rPr>
          <t>出場種目(個人２)：
種目を選択してください</t>
        </r>
      </text>
    </comment>
    <comment ref="P50" authorId="0" shapeId="0" xr:uid="{237044F9-BED8-4396-9833-1E38EEB32ED4}">
      <text>
        <r>
          <rPr>
            <b/>
            <sz val="9"/>
            <color indexed="81"/>
            <rFont val="MS P ゴシック"/>
            <family val="3"/>
            <charset val="128"/>
          </rPr>
          <t>ベスト記録
トラック：分
の値を入力してください</t>
        </r>
      </text>
    </comment>
    <comment ref="Q50" authorId="0" shapeId="0" xr:uid="{D0FB6B9F-BC9E-4521-9A18-1C3B3D53B1D7}">
      <text>
        <r>
          <rPr>
            <b/>
            <sz val="9"/>
            <color indexed="81"/>
            <rFont val="MS P ゴシック"/>
            <family val="3"/>
            <charset val="128"/>
          </rPr>
          <t>ベスト記録
トラック：秒
フィールド：m
の値を入力してください(2桁表示)</t>
        </r>
      </text>
    </comment>
    <comment ref="R50" authorId="0" shapeId="0" xr:uid="{60E30E44-8FAA-45CC-834F-7CE1ED4B1670}">
      <text>
        <r>
          <rPr>
            <b/>
            <sz val="9"/>
            <color indexed="81"/>
            <rFont val="MS P ゴシック"/>
            <family val="3"/>
            <charset val="128"/>
          </rPr>
          <t>ベスト記録
トラック：1/100秒
フィールド：㎝
の値を入力してください(2桁表示)</t>
        </r>
      </text>
    </comment>
    <comment ref="S50" authorId="0" shapeId="0" xr:uid="{104152D0-B299-480C-91D2-4990D7A4E883}">
      <text>
        <r>
          <rPr>
            <b/>
            <sz val="9"/>
            <color indexed="81"/>
            <rFont val="MS P ゴシック"/>
            <family val="3"/>
            <charset val="128"/>
          </rPr>
          <t>リレー(チーム名)：
チームに名前を付けてください。団体名の場合には記号を付記してください</t>
        </r>
      </text>
    </comment>
    <comment ref="T50" authorId="0" shapeId="0" xr:uid="{4C296E94-499E-4062-BA90-6EF4669CEEAA}">
      <text>
        <r>
          <rPr>
            <b/>
            <sz val="9"/>
            <color indexed="81"/>
            <rFont val="MS P ゴシック"/>
            <family val="3"/>
            <charset val="128"/>
          </rPr>
          <t>リレー(種目)：
種目を選択してください</t>
        </r>
      </text>
    </comment>
    <comment ref="U50" authorId="0" shapeId="0" xr:uid="{E966E1B3-9FD8-426A-9ACC-E7DD0E81B5EA}">
      <text>
        <r>
          <rPr>
            <b/>
            <sz val="9"/>
            <color indexed="81"/>
            <rFont val="MS P ゴシック"/>
            <family val="3"/>
            <charset val="128"/>
          </rPr>
          <t>リレー(Ｐ)：
チーム内でプログラムに掲載する順番を1～6で選択してください</t>
        </r>
      </text>
    </comment>
    <comment ref="E51" authorId="0" shapeId="0" xr:uid="{6AD8118F-35A2-4068-9C06-ABC8AA0A7940}">
      <text>
        <r>
          <rPr>
            <b/>
            <sz val="9"/>
            <color indexed="81"/>
            <rFont val="MS P ゴシック"/>
            <family val="3"/>
            <charset val="128"/>
          </rPr>
          <t>姓ﾌﾘｶﾞﾅ：
式の答が間違えなら直接入力してください</t>
        </r>
      </text>
    </comment>
    <comment ref="F51" authorId="0" shapeId="0" xr:uid="{14304A3A-CC09-4346-B454-2E015F7F1AB4}">
      <text>
        <r>
          <rPr>
            <b/>
            <sz val="9"/>
            <color indexed="81"/>
            <rFont val="MS P ゴシック"/>
            <family val="3"/>
            <charset val="128"/>
          </rPr>
          <t>名ﾌﾘｶﾞﾅ：
式の答が間違えなら直接入力してください</t>
        </r>
      </text>
    </comment>
    <comment ref="G51" authorId="0" shapeId="0" xr:uid="{F115EA64-33BF-4189-8001-15CCC8F229D5}">
      <text>
        <r>
          <rPr>
            <b/>
            <sz val="9"/>
            <color indexed="81"/>
            <rFont val="MS P ゴシック"/>
            <family val="3"/>
            <charset val="128"/>
          </rPr>
          <t>学年
一般は空欄、
高校生以下は選択してください</t>
        </r>
      </text>
    </comment>
    <comment ref="H51" authorId="0" shapeId="0" xr:uid="{53BD7345-AFFA-4ACA-A3BE-E19C76A2E34C}">
      <text>
        <r>
          <rPr>
            <b/>
            <sz val="9"/>
            <color indexed="81"/>
            <rFont val="MS P ゴシック"/>
            <family val="3"/>
            <charset val="128"/>
          </rPr>
          <t>生年月日(西暦年)：西暦で生まれた年(4桁)を入力してください</t>
        </r>
      </text>
    </comment>
    <comment ref="I51" authorId="0" shapeId="0" xr:uid="{BE579986-392F-4C61-AAA2-577C82D6812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1" authorId="0" shapeId="0" xr:uid="{3D84ABD2-A221-4E29-92A2-BE98203FCE14}">
      <text>
        <r>
          <rPr>
            <b/>
            <sz val="9"/>
            <color indexed="81"/>
            <rFont val="MS P ゴシック"/>
            <family val="3"/>
            <charset val="128"/>
          </rPr>
          <t>生年月日(日)：
生まれた日を入力してください</t>
        </r>
      </text>
    </comment>
    <comment ref="K51" authorId="0" shapeId="0" xr:uid="{4A42719C-D9D4-4940-8C83-DD8FD43DD987}">
      <text>
        <r>
          <rPr>
            <b/>
            <sz val="9"/>
            <color indexed="81"/>
            <rFont val="MS P ゴシック"/>
            <family val="3"/>
            <charset val="128"/>
          </rPr>
          <t>出場種目(個人１)：
種目を選択してください</t>
        </r>
      </text>
    </comment>
    <comment ref="L51" authorId="0" shapeId="0" xr:uid="{E1BB6FCB-6960-4FFE-9FD2-FC5E4AD2D78F}">
      <text>
        <r>
          <rPr>
            <b/>
            <sz val="9"/>
            <color indexed="81"/>
            <rFont val="MS P ゴシック"/>
            <family val="3"/>
            <charset val="128"/>
          </rPr>
          <t>ベスト記録
トラック：分
の値を入力してください</t>
        </r>
      </text>
    </comment>
    <comment ref="M51" authorId="0" shapeId="0" xr:uid="{05B6C7D3-56DC-4317-B7B9-B800AE538AE7}">
      <text>
        <r>
          <rPr>
            <b/>
            <sz val="9"/>
            <color indexed="81"/>
            <rFont val="MS P ゴシック"/>
            <family val="3"/>
            <charset val="128"/>
          </rPr>
          <t>ベスト記録
トラック：秒
フィールド：m
の値を入力してください(2桁表示)</t>
        </r>
      </text>
    </comment>
    <comment ref="N51" authorId="0" shapeId="0" xr:uid="{DD337B40-1C8D-4BB1-AE84-D5B2848EDC8B}">
      <text>
        <r>
          <rPr>
            <b/>
            <sz val="9"/>
            <color indexed="81"/>
            <rFont val="MS P ゴシック"/>
            <family val="3"/>
            <charset val="128"/>
          </rPr>
          <t>ベスト記録
トラック：1/100秒
フィールド：㎝
の値を入力してください(2桁表示)</t>
        </r>
      </text>
    </comment>
    <comment ref="O51" authorId="0" shapeId="0" xr:uid="{F8363EDA-9B61-44BD-B27D-0BB1E3070473}">
      <text>
        <r>
          <rPr>
            <b/>
            <sz val="9"/>
            <color indexed="81"/>
            <rFont val="MS P ゴシック"/>
            <family val="3"/>
            <charset val="128"/>
          </rPr>
          <t>出場種目(個人２)：
種目を選択してください</t>
        </r>
      </text>
    </comment>
    <comment ref="P51" authorId="0" shapeId="0" xr:uid="{EA1D3F62-0E90-4F5C-B6AC-54EF21DAF5E8}">
      <text>
        <r>
          <rPr>
            <b/>
            <sz val="9"/>
            <color indexed="81"/>
            <rFont val="MS P ゴシック"/>
            <family val="3"/>
            <charset val="128"/>
          </rPr>
          <t>ベスト記録
トラック：分
の値を入力してください</t>
        </r>
      </text>
    </comment>
    <comment ref="Q51" authorId="0" shapeId="0" xr:uid="{9D6F3EDD-7E7D-4A7B-96AF-A669934877E8}">
      <text>
        <r>
          <rPr>
            <b/>
            <sz val="9"/>
            <color indexed="81"/>
            <rFont val="MS P ゴシック"/>
            <family val="3"/>
            <charset val="128"/>
          </rPr>
          <t>ベスト記録
トラック：秒
フィールド：m
の値を入力してください(2桁表示)</t>
        </r>
      </text>
    </comment>
    <comment ref="R51" authorId="0" shapeId="0" xr:uid="{93376836-682C-4330-AA06-FDA40F46C92B}">
      <text>
        <r>
          <rPr>
            <b/>
            <sz val="9"/>
            <color indexed="81"/>
            <rFont val="MS P ゴシック"/>
            <family val="3"/>
            <charset val="128"/>
          </rPr>
          <t>ベスト記録
トラック：1/100秒
フィールド：㎝
の値を入力してください(2桁表示)</t>
        </r>
      </text>
    </comment>
    <comment ref="S51" authorId="0" shapeId="0" xr:uid="{6B7FC60A-37D9-4FD7-94D5-6C66DB8A8151}">
      <text>
        <r>
          <rPr>
            <b/>
            <sz val="9"/>
            <color indexed="81"/>
            <rFont val="MS P ゴシック"/>
            <family val="3"/>
            <charset val="128"/>
          </rPr>
          <t>リレー(チーム名)：
チームに名前を付けてください。団体名の場合には記号を付記してください</t>
        </r>
      </text>
    </comment>
    <comment ref="T51" authorId="0" shapeId="0" xr:uid="{55613B24-A309-4BC7-9587-A93F31AF10A8}">
      <text>
        <r>
          <rPr>
            <b/>
            <sz val="9"/>
            <color indexed="81"/>
            <rFont val="MS P ゴシック"/>
            <family val="3"/>
            <charset val="128"/>
          </rPr>
          <t>リレー(種目)：
種目を選択してください</t>
        </r>
      </text>
    </comment>
    <comment ref="U51" authorId="0" shapeId="0" xr:uid="{77DF8E9E-87EA-40FE-9858-455C41614934}">
      <text>
        <r>
          <rPr>
            <b/>
            <sz val="9"/>
            <color indexed="81"/>
            <rFont val="MS P ゴシック"/>
            <family val="3"/>
            <charset val="128"/>
          </rPr>
          <t>リレー(Ｐ)：
チーム内でプログラムに掲載する順番を1～6で選択してください</t>
        </r>
      </text>
    </comment>
    <comment ref="E52" authorId="0" shapeId="0" xr:uid="{68657D94-7342-4CD0-9152-C0814055232B}">
      <text>
        <r>
          <rPr>
            <b/>
            <sz val="9"/>
            <color indexed="81"/>
            <rFont val="MS P ゴシック"/>
            <family val="3"/>
            <charset val="128"/>
          </rPr>
          <t>姓ﾌﾘｶﾞﾅ：
式の答が間違えなら直接入力してください</t>
        </r>
      </text>
    </comment>
    <comment ref="F52" authorId="0" shapeId="0" xr:uid="{C16A5432-5B65-41EC-850F-4BD2C8958EDD}">
      <text>
        <r>
          <rPr>
            <b/>
            <sz val="9"/>
            <color indexed="81"/>
            <rFont val="MS P ゴシック"/>
            <family val="3"/>
            <charset val="128"/>
          </rPr>
          <t>名ﾌﾘｶﾞﾅ：
式の答が間違えなら直接入力してください</t>
        </r>
      </text>
    </comment>
    <comment ref="G52" authorId="0" shapeId="0" xr:uid="{7F94B7BD-007E-44B7-9BBA-C18478157DA1}">
      <text>
        <r>
          <rPr>
            <b/>
            <sz val="9"/>
            <color indexed="81"/>
            <rFont val="MS P ゴシック"/>
            <family val="3"/>
            <charset val="128"/>
          </rPr>
          <t>学年
一般は空欄、
高校生以下は選択してください</t>
        </r>
      </text>
    </comment>
    <comment ref="H52" authorId="0" shapeId="0" xr:uid="{0EB0161B-B9D0-480A-83DB-D80E1EDD56E4}">
      <text>
        <r>
          <rPr>
            <b/>
            <sz val="9"/>
            <color indexed="81"/>
            <rFont val="MS P ゴシック"/>
            <family val="3"/>
            <charset val="128"/>
          </rPr>
          <t>生年月日(西暦年)：西暦で生まれた年(4桁)を入力してください</t>
        </r>
      </text>
    </comment>
    <comment ref="I52" authorId="0" shapeId="0" xr:uid="{970220B5-9CC1-42B7-BDBE-9186CB03C8B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2" authorId="0" shapeId="0" xr:uid="{0C114516-99EE-45B1-BF19-50310FB5F026}">
      <text>
        <r>
          <rPr>
            <b/>
            <sz val="9"/>
            <color indexed="81"/>
            <rFont val="MS P ゴシック"/>
            <family val="3"/>
            <charset val="128"/>
          </rPr>
          <t>生年月日(日)：
生まれた日を入力してください</t>
        </r>
      </text>
    </comment>
    <comment ref="K52" authorId="0" shapeId="0" xr:uid="{C21D99CC-CFE2-450D-8001-2D548AFF78E6}">
      <text>
        <r>
          <rPr>
            <b/>
            <sz val="9"/>
            <color indexed="81"/>
            <rFont val="MS P ゴシック"/>
            <family val="3"/>
            <charset val="128"/>
          </rPr>
          <t>出場種目(個人１)：
種目を選択してください</t>
        </r>
      </text>
    </comment>
    <comment ref="L52" authorId="0" shapeId="0" xr:uid="{287543E9-605B-4285-9A37-D98DF2D4A021}">
      <text>
        <r>
          <rPr>
            <b/>
            <sz val="9"/>
            <color indexed="81"/>
            <rFont val="MS P ゴシック"/>
            <family val="3"/>
            <charset val="128"/>
          </rPr>
          <t>ベスト記録
トラック：分
の値を入力してください</t>
        </r>
      </text>
    </comment>
    <comment ref="M52" authorId="0" shapeId="0" xr:uid="{8E26C56C-2341-43F9-BB0D-6911B440C72A}">
      <text>
        <r>
          <rPr>
            <b/>
            <sz val="9"/>
            <color indexed="81"/>
            <rFont val="MS P ゴシック"/>
            <family val="3"/>
            <charset val="128"/>
          </rPr>
          <t>ベスト記録
トラック：秒
フィールド：m
の値を入力してください(2桁表示)</t>
        </r>
      </text>
    </comment>
    <comment ref="N52" authorId="0" shapeId="0" xr:uid="{3FC70CFC-1FC9-4F41-8682-FB3112CB23CA}">
      <text>
        <r>
          <rPr>
            <b/>
            <sz val="9"/>
            <color indexed="81"/>
            <rFont val="MS P ゴシック"/>
            <family val="3"/>
            <charset val="128"/>
          </rPr>
          <t>ベスト記録
トラック：1/100秒
フィールド：㎝
の値を入力してください(2桁表示)</t>
        </r>
      </text>
    </comment>
    <comment ref="O52" authorId="0" shapeId="0" xr:uid="{8FFDD7E1-EA63-43AF-871D-923401DDF8EA}">
      <text>
        <r>
          <rPr>
            <b/>
            <sz val="9"/>
            <color indexed="81"/>
            <rFont val="MS P ゴシック"/>
            <family val="3"/>
            <charset val="128"/>
          </rPr>
          <t>出場種目(個人２)：
種目を選択してください</t>
        </r>
      </text>
    </comment>
    <comment ref="P52" authorId="0" shapeId="0" xr:uid="{F677DEDD-7D03-41A0-BFF9-B2EC9A8BBF31}">
      <text>
        <r>
          <rPr>
            <b/>
            <sz val="9"/>
            <color indexed="81"/>
            <rFont val="MS P ゴシック"/>
            <family val="3"/>
            <charset val="128"/>
          </rPr>
          <t>ベスト記録
トラック：分
の値を入力してください</t>
        </r>
      </text>
    </comment>
    <comment ref="Q52" authorId="0" shapeId="0" xr:uid="{37A2508A-AB0F-4A2B-BE51-2C4EA8DF28B6}">
      <text>
        <r>
          <rPr>
            <b/>
            <sz val="9"/>
            <color indexed="81"/>
            <rFont val="MS P ゴシック"/>
            <family val="3"/>
            <charset val="128"/>
          </rPr>
          <t>ベスト記録
トラック：秒
フィールド：m
の値を入力してください(2桁表示)</t>
        </r>
      </text>
    </comment>
    <comment ref="R52" authorId="0" shapeId="0" xr:uid="{E9EA229C-9977-4920-9F18-A44A4CE64E43}">
      <text>
        <r>
          <rPr>
            <b/>
            <sz val="9"/>
            <color indexed="81"/>
            <rFont val="MS P ゴシック"/>
            <family val="3"/>
            <charset val="128"/>
          </rPr>
          <t>ベスト記録
トラック：1/100秒
フィールド：㎝
の値を入力してください(2桁表示)</t>
        </r>
      </text>
    </comment>
    <comment ref="S52" authorId="0" shapeId="0" xr:uid="{BA8AF4F3-6203-40C3-A7D3-CEE2DA83731E}">
      <text>
        <r>
          <rPr>
            <b/>
            <sz val="9"/>
            <color indexed="81"/>
            <rFont val="MS P ゴシック"/>
            <family val="3"/>
            <charset val="128"/>
          </rPr>
          <t>リレー(チーム名)：
チームに名前を付けてください。団体名の場合には記号を付記してください</t>
        </r>
      </text>
    </comment>
    <comment ref="T52" authorId="0" shapeId="0" xr:uid="{F8FA964C-2AB5-4986-A7AE-B4AD0289DB9F}">
      <text>
        <r>
          <rPr>
            <b/>
            <sz val="9"/>
            <color indexed="81"/>
            <rFont val="MS P ゴシック"/>
            <family val="3"/>
            <charset val="128"/>
          </rPr>
          <t>リレー(種目)：
種目を選択してください</t>
        </r>
      </text>
    </comment>
    <comment ref="U52" authorId="0" shapeId="0" xr:uid="{1B6702F3-A872-4109-B709-22BA8BC4F32D}">
      <text>
        <r>
          <rPr>
            <b/>
            <sz val="9"/>
            <color indexed="81"/>
            <rFont val="MS P ゴシック"/>
            <family val="3"/>
            <charset val="128"/>
          </rPr>
          <t>リレー(Ｐ)：
チーム内でプログラムに掲載する順番を1～6で選択してください</t>
        </r>
      </text>
    </comment>
    <comment ref="E53" authorId="0" shapeId="0" xr:uid="{A1404937-4714-4A84-885F-A0EC7F5628CF}">
      <text>
        <r>
          <rPr>
            <b/>
            <sz val="9"/>
            <color indexed="81"/>
            <rFont val="MS P ゴシック"/>
            <family val="3"/>
            <charset val="128"/>
          </rPr>
          <t>姓ﾌﾘｶﾞﾅ：
式の答が間違えなら直接入力してください</t>
        </r>
      </text>
    </comment>
    <comment ref="F53" authorId="0" shapeId="0" xr:uid="{F10D9143-7E58-4A7F-A439-03CA09AA81AF}">
      <text>
        <r>
          <rPr>
            <b/>
            <sz val="9"/>
            <color indexed="81"/>
            <rFont val="MS P ゴシック"/>
            <family val="3"/>
            <charset val="128"/>
          </rPr>
          <t>名ﾌﾘｶﾞﾅ：
式の答が間違えなら直接入力してください</t>
        </r>
      </text>
    </comment>
    <comment ref="G53" authorId="0" shapeId="0" xr:uid="{7D8340EF-0663-4F82-B1FF-ADFFDC3BAB08}">
      <text>
        <r>
          <rPr>
            <b/>
            <sz val="9"/>
            <color indexed="81"/>
            <rFont val="MS P ゴシック"/>
            <family val="3"/>
            <charset val="128"/>
          </rPr>
          <t>学年
一般は空欄、
高校生以下は選択してください</t>
        </r>
      </text>
    </comment>
    <comment ref="H53" authorId="0" shapeId="0" xr:uid="{86D74109-D311-4124-8F6E-98C8AE97494B}">
      <text>
        <r>
          <rPr>
            <b/>
            <sz val="9"/>
            <color indexed="81"/>
            <rFont val="MS P ゴシック"/>
            <family val="3"/>
            <charset val="128"/>
          </rPr>
          <t>生年月日(西暦年)：西暦で生まれた年(4桁)を入力してください</t>
        </r>
      </text>
    </comment>
    <comment ref="I53" authorId="0" shapeId="0" xr:uid="{D2D86E59-55F9-4ABE-87AF-4D33002CD15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3" authorId="0" shapeId="0" xr:uid="{72D33CC5-CCF7-42F3-846D-8945A0CA574B}">
      <text>
        <r>
          <rPr>
            <b/>
            <sz val="9"/>
            <color indexed="81"/>
            <rFont val="MS P ゴシック"/>
            <family val="3"/>
            <charset val="128"/>
          </rPr>
          <t>生年月日(日)：
生まれた日を入力してください</t>
        </r>
      </text>
    </comment>
    <comment ref="K53" authorId="0" shapeId="0" xr:uid="{04D2CDDE-DFE8-4DAC-AF7E-DDD70F2900AD}">
      <text>
        <r>
          <rPr>
            <b/>
            <sz val="9"/>
            <color indexed="81"/>
            <rFont val="MS P ゴシック"/>
            <family val="3"/>
            <charset val="128"/>
          </rPr>
          <t>出場種目(個人１)：
種目を選択してください</t>
        </r>
      </text>
    </comment>
    <comment ref="L53" authorId="0" shapeId="0" xr:uid="{ED32B07F-4B05-4B51-A4FE-F39B02A5B330}">
      <text>
        <r>
          <rPr>
            <b/>
            <sz val="9"/>
            <color indexed="81"/>
            <rFont val="MS P ゴシック"/>
            <family val="3"/>
            <charset val="128"/>
          </rPr>
          <t>ベスト記録
トラック：分
の値を入力してください</t>
        </r>
      </text>
    </comment>
    <comment ref="M53" authorId="0" shapeId="0" xr:uid="{BB74AC04-43D2-43A7-9D9D-CC80E760AFA3}">
      <text>
        <r>
          <rPr>
            <b/>
            <sz val="9"/>
            <color indexed="81"/>
            <rFont val="MS P ゴシック"/>
            <family val="3"/>
            <charset val="128"/>
          </rPr>
          <t>ベスト記録
トラック：秒
フィールド：m
の値を入力してください(2桁表示)</t>
        </r>
      </text>
    </comment>
    <comment ref="N53" authorId="0" shapeId="0" xr:uid="{D0738159-E930-43E6-A55E-6C533815C734}">
      <text>
        <r>
          <rPr>
            <b/>
            <sz val="9"/>
            <color indexed="81"/>
            <rFont val="MS P ゴシック"/>
            <family val="3"/>
            <charset val="128"/>
          </rPr>
          <t>ベスト記録
トラック：1/100秒
フィールド：㎝
の値を入力してください(2桁表示)</t>
        </r>
      </text>
    </comment>
    <comment ref="O53" authorId="0" shapeId="0" xr:uid="{21EAB864-F5A8-4577-9798-DFC8CB6C1B37}">
      <text>
        <r>
          <rPr>
            <b/>
            <sz val="9"/>
            <color indexed="81"/>
            <rFont val="MS P ゴシック"/>
            <family val="3"/>
            <charset val="128"/>
          </rPr>
          <t>出場種目(個人２)：
種目を選択してください</t>
        </r>
      </text>
    </comment>
    <comment ref="P53" authorId="0" shapeId="0" xr:uid="{90EDFEE1-0168-4D99-859A-5699FCD597B5}">
      <text>
        <r>
          <rPr>
            <b/>
            <sz val="9"/>
            <color indexed="81"/>
            <rFont val="MS P ゴシック"/>
            <family val="3"/>
            <charset val="128"/>
          </rPr>
          <t>ベスト記録
トラック：分
の値を入力してください</t>
        </r>
      </text>
    </comment>
    <comment ref="Q53" authorId="0" shapeId="0" xr:uid="{90630F18-2C9D-4E6C-B176-B26B0C7B8DED}">
      <text>
        <r>
          <rPr>
            <b/>
            <sz val="9"/>
            <color indexed="81"/>
            <rFont val="MS P ゴシック"/>
            <family val="3"/>
            <charset val="128"/>
          </rPr>
          <t>ベスト記録
トラック：秒
フィールド：m
の値を入力してください(2桁表示)</t>
        </r>
      </text>
    </comment>
    <comment ref="R53" authorId="0" shapeId="0" xr:uid="{A8345B31-223A-48F7-A34A-CA8C511A2BDE}">
      <text>
        <r>
          <rPr>
            <b/>
            <sz val="9"/>
            <color indexed="81"/>
            <rFont val="MS P ゴシック"/>
            <family val="3"/>
            <charset val="128"/>
          </rPr>
          <t>ベスト記録
トラック：1/100秒
フィールド：㎝
の値を入力してください(2桁表示)</t>
        </r>
      </text>
    </comment>
    <comment ref="S53" authorId="0" shapeId="0" xr:uid="{AD7B59D6-2170-41DA-8644-65CB7EB0336F}">
      <text>
        <r>
          <rPr>
            <b/>
            <sz val="9"/>
            <color indexed="81"/>
            <rFont val="MS P ゴシック"/>
            <family val="3"/>
            <charset val="128"/>
          </rPr>
          <t>リレー(チーム名)：
チームに名前を付けてください。団体名の場合には記号を付記してください</t>
        </r>
      </text>
    </comment>
    <comment ref="T53" authorId="0" shapeId="0" xr:uid="{3148285D-75EE-41AE-8F1F-5FBD6F685DCA}">
      <text>
        <r>
          <rPr>
            <b/>
            <sz val="9"/>
            <color indexed="81"/>
            <rFont val="MS P ゴシック"/>
            <family val="3"/>
            <charset val="128"/>
          </rPr>
          <t>リレー(種目)：
種目を選択してください</t>
        </r>
      </text>
    </comment>
    <comment ref="U53" authorId="0" shapeId="0" xr:uid="{867CABA1-AA44-4BF0-8DA1-BF5C6D66C2E3}">
      <text>
        <r>
          <rPr>
            <b/>
            <sz val="9"/>
            <color indexed="81"/>
            <rFont val="MS P ゴシック"/>
            <family val="3"/>
            <charset val="128"/>
          </rPr>
          <t>リレー(Ｐ)：
チーム内でプログラムに掲載する順番を1～6で選択してください</t>
        </r>
      </text>
    </comment>
    <comment ref="E54" authorId="0" shapeId="0" xr:uid="{182B9F7D-6691-418B-A564-167924A10EC7}">
      <text>
        <r>
          <rPr>
            <b/>
            <sz val="9"/>
            <color indexed="81"/>
            <rFont val="MS P ゴシック"/>
            <family val="3"/>
            <charset val="128"/>
          </rPr>
          <t>姓ﾌﾘｶﾞﾅ：
式の答が間違えなら直接入力してください</t>
        </r>
      </text>
    </comment>
    <comment ref="F54" authorId="0" shapeId="0" xr:uid="{FF455900-A9F5-4342-AC26-19C649134DD2}">
      <text>
        <r>
          <rPr>
            <b/>
            <sz val="9"/>
            <color indexed="81"/>
            <rFont val="MS P ゴシック"/>
            <family val="3"/>
            <charset val="128"/>
          </rPr>
          <t>名ﾌﾘｶﾞﾅ：
式の答が間違えなら直接入力してください</t>
        </r>
      </text>
    </comment>
    <comment ref="G54" authorId="0" shapeId="0" xr:uid="{C4CEDC09-7332-4AD2-8E95-45222F341B6C}">
      <text>
        <r>
          <rPr>
            <b/>
            <sz val="9"/>
            <color indexed="81"/>
            <rFont val="MS P ゴシック"/>
            <family val="3"/>
            <charset val="128"/>
          </rPr>
          <t>学年
一般は空欄、
高校生以下は選択してください</t>
        </r>
      </text>
    </comment>
    <comment ref="H54" authorId="0" shapeId="0" xr:uid="{D5D3AD00-A428-4FCC-BEFF-480F697884A1}">
      <text>
        <r>
          <rPr>
            <b/>
            <sz val="9"/>
            <color indexed="81"/>
            <rFont val="MS P ゴシック"/>
            <family val="3"/>
            <charset val="128"/>
          </rPr>
          <t>生年月日(西暦年)：西暦で生まれた年(4桁)を入力してください</t>
        </r>
      </text>
    </comment>
    <comment ref="I54" authorId="0" shapeId="0" xr:uid="{FD165B31-CCAD-405A-BBC2-A3C522F72F4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4" authorId="0" shapeId="0" xr:uid="{D4FA5283-A14A-49FF-9DF5-1E272BB59A66}">
      <text>
        <r>
          <rPr>
            <b/>
            <sz val="9"/>
            <color indexed="81"/>
            <rFont val="MS P ゴシック"/>
            <family val="3"/>
            <charset val="128"/>
          </rPr>
          <t>生年月日(日)：
生まれた日を入力してください</t>
        </r>
      </text>
    </comment>
    <comment ref="K54" authorId="0" shapeId="0" xr:uid="{DA42DEFC-51DB-4C77-BA8A-21757F9C1E0F}">
      <text>
        <r>
          <rPr>
            <b/>
            <sz val="9"/>
            <color indexed="81"/>
            <rFont val="MS P ゴシック"/>
            <family val="3"/>
            <charset val="128"/>
          </rPr>
          <t>出場種目(個人１)：
種目を選択してください</t>
        </r>
      </text>
    </comment>
    <comment ref="L54" authorId="0" shapeId="0" xr:uid="{D74ABACB-D1A9-44B1-AAFB-CC35F9C66A25}">
      <text>
        <r>
          <rPr>
            <b/>
            <sz val="9"/>
            <color indexed="81"/>
            <rFont val="MS P ゴシック"/>
            <family val="3"/>
            <charset val="128"/>
          </rPr>
          <t>ベスト記録
トラック：分
の値を入力してください</t>
        </r>
      </text>
    </comment>
    <comment ref="M54" authorId="0" shapeId="0" xr:uid="{3590CE34-E69B-400B-B03A-CDEAF0C9E981}">
      <text>
        <r>
          <rPr>
            <b/>
            <sz val="9"/>
            <color indexed="81"/>
            <rFont val="MS P ゴシック"/>
            <family val="3"/>
            <charset val="128"/>
          </rPr>
          <t>ベスト記録
トラック：秒
フィールド：m
の値を入力してください(2桁表示)</t>
        </r>
      </text>
    </comment>
    <comment ref="N54" authorId="0" shapeId="0" xr:uid="{D21DF0A3-A90B-475A-A51D-2A1CE1AC6429}">
      <text>
        <r>
          <rPr>
            <b/>
            <sz val="9"/>
            <color indexed="81"/>
            <rFont val="MS P ゴシック"/>
            <family val="3"/>
            <charset val="128"/>
          </rPr>
          <t>ベスト記録
トラック：1/100秒
フィールド：㎝
の値を入力してください(2桁表示)</t>
        </r>
      </text>
    </comment>
    <comment ref="O54" authorId="0" shapeId="0" xr:uid="{4886E0A4-36AC-4A81-B507-83E1000FF4A8}">
      <text>
        <r>
          <rPr>
            <b/>
            <sz val="9"/>
            <color indexed="81"/>
            <rFont val="MS P ゴシック"/>
            <family val="3"/>
            <charset val="128"/>
          </rPr>
          <t>出場種目(個人２)：
種目を選択してください</t>
        </r>
      </text>
    </comment>
    <comment ref="P54" authorId="0" shapeId="0" xr:uid="{490FBB8E-A33B-4A0F-96FB-2B82723E2565}">
      <text>
        <r>
          <rPr>
            <b/>
            <sz val="9"/>
            <color indexed="81"/>
            <rFont val="MS P ゴシック"/>
            <family val="3"/>
            <charset val="128"/>
          </rPr>
          <t>ベスト記録
トラック：分
の値を入力してください</t>
        </r>
      </text>
    </comment>
    <comment ref="Q54" authorId="0" shapeId="0" xr:uid="{750DE257-6665-49AE-9B87-9EFEA08D6E22}">
      <text>
        <r>
          <rPr>
            <b/>
            <sz val="9"/>
            <color indexed="81"/>
            <rFont val="MS P ゴシック"/>
            <family val="3"/>
            <charset val="128"/>
          </rPr>
          <t>ベスト記録
トラック：秒
フィールド：m
の値を入力してください(2桁表示)</t>
        </r>
      </text>
    </comment>
    <comment ref="R54" authorId="0" shapeId="0" xr:uid="{0348DA3C-AA61-4976-B084-8FA9BAC01C9D}">
      <text>
        <r>
          <rPr>
            <b/>
            <sz val="9"/>
            <color indexed="81"/>
            <rFont val="MS P ゴシック"/>
            <family val="3"/>
            <charset val="128"/>
          </rPr>
          <t>ベスト記録
トラック：1/100秒
フィールド：㎝
の値を入力してください(2桁表示)</t>
        </r>
      </text>
    </comment>
    <comment ref="S54" authorId="0" shapeId="0" xr:uid="{CB5EEF24-B7C0-4A11-BE70-21B41C77AA30}">
      <text>
        <r>
          <rPr>
            <b/>
            <sz val="9"/>
            <color indexed="81"/>
            <rFont val="MS P ゴシック"/>
            <family val="3"/>
            <charset val="128"/>
          </rPr>
          <t>リレー(チーム名)：
チームに名前を付けてください。団体名の場合には記号を付記してください</t>
        </r>
      </text>
    </comment>
    <comment ref="T54" authorId="0" shapeId="0" xr:uid="{0E52918A-452A-4A55-8F63-735CC3BB2B23}">
      <text>
        <r>
          <rPr>
            <b/>
            <sz val="9"/>
            <color indexed="81"/>
            <rFont val="MS P ゴシック"/>
            <family val="3"/>
            <charset val="128"/>
          </rPr>
          <t>リレー(種目)：
種目を選択してください</t>
        </r>
      </text>
    </comment>
    <comment ref="U54" authorId="0" shapeId="0" xr:uid="{04F4F410-5823-4B9A-A8F6-E9598DF2DB6E}">
      <text>
        <r>
          <rPr>
            <b/>
            <sz val="9"/>
            <color indexed="81"/>
            <rFont val="MS P ゴシック"/>
            <family val="3"/>
            <charset val="128"/>
          </rPr>
          <t>リレー(Ｐ)：
チーム内でプログラムに掲載する順番を1～6で選択してください</t>
        </r>
      </text>
    </comment>
    <comment ref="E55" authorId="0" shapeId="0" xr:uid="{095CF3DD-FC0A-48CE-96F8-FBA0B74AA948}">
      <text>
        <r>
          <rPr>
            <b/>
            <sz val="9"/>
            <color indexed="81"/>
            <rFont val="MS P ゴシック"/>
            <family val="3"/>
            <charset val="128"/>
          </rPr>
          <t>姓ﾌﾘｶﾞﾅ：
式の答が間違えなら直接入力してください</t>
        </r>
      </text>
    </comment>
    <comment ref="F55" authorId="0" shapeId="0" xr:uid="{16CBAA9C-A784-44F4-B414-E2670D0B4F0B}">
      <text>
        <r>
          <rPr>
            <b/>
            <sz val="9"/>
            <color indexed="81"/>
            <rFont val="MS P ゴシック"/>
            <family val="3"/>
            <charset val="128"/>
          </rPr>
          <t>名ﾌﾘｶﾞﾅ：
式の答が間違えなら直接入力してください</t>
        </r>
      </text>
    </comment>
    <comment ref="G55" authorId="0" shapeId="0" xr:uid="{BAE869E1-BEA6-4F8F-AA52-A4A95D22E701}">
      <text>
        <r>
          <rPr>
            <b/>
            <sz val="9"/>
            <color indexed="81"/>
            <rFont val="MS P ゴシック"/>
            <family val="3"/>
            <charset val="128"/>
          </rPr>
          <t>学年
一般は空欄、
高校生以下は選択してください</t>
        </r>
      </text>
    </comment>
    <comment ref="H55" authorId="0" shapeId="0" xr:uid="{42DD4C9C-EC1F-4F2B-9055-333106B096C1}">
      <text>
        <r>
          <rPr>
            <b/>
            <sz val="9"/>
            <color indexed="81"/>
            <rFont val="MS P ゴシック"/>
            <family val="3"/>
            <charset val="128"/>
          </rPr>
          <t>生年月日(西暦年)：西暦で生まれた年(4桁)を入力してください</t>
        </r>
      </text>
    </comment>
    <comment ref="I55" authorId="0" shapeId="0" xr:uid="{6BD3CEF0-2F68-4745-AC44-C4B19D306F3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5" authorId="0" shapeId="0" xr:uid="{312309B3-A36B-4344-AA16-7BF7C8D72098}">
      <text>
        <r>
          <rPr>
            <b/>
            <sz val="9"/>
            <color indexed="81"/>
            <rFont val="MS P ゴシック"/>
            <family val="3"/>
            <charset val="128"/>
          </rPr>
          <t>生年月日(日)：
生まれた日を入力してください</t>
        </r>
      </text>
    </comment>
    <comment ref="K55" authorId="0" shapeId="0" xr:uid="{9EFE2261-8584-43A4-8768-DB8B062EE579}">
      <text>
        <r>
          <rPr>
            <b/>
            <sz val="9"/>
            <color indexed="81"/>
            <rFont val="MS P ゴシック"/>
            <family val="3"/>
            <charset val="128"/>
          </rPr>
          <t>出場種目(個人１)：
種目を選択してください</t>
        </r>
      </text>
    </comment>
    <comment ref="L55" authorId="0" shapeId="0" xr:uid="{0F7C1283-F100-4202-8D57-F88BF020F35C}">
      <text>
        <r>
          <rPr>
            <b/>
            <sz val="9"/>
            <color indexed="81"/>
            <rFont val="MS P ゴシック"/>
            <family val="3"/>
            <charset val="128"/>
          </rPr>
          <t>ベスト記録
トラック：分
の値を入力してください</t>
        </r>
      </text>
    </comment>
    <comment ref="M55" authorId="0" shapeId="0" xr:uid="{08C36095-45B4-4EAA-8693-287F467E99B7}">
      <text>
        <r>
          <rPr>
            <b/>
            <sz val="9"/>
            <color indexed="81"/>
            <rFont val="MS P ゴシック"/>
            <family val="3"/>
            <charset val="128"/>
          </rPr>
          <t>ベスト記録
トラック：秒
フィールド：m
の値を入力してください(2桁表示)</t>
        </r>
      </text>
    </comment>
    <comment ref="N55" authorId="0" shapeId="0" xr:uid="{8730219C-36A1-4FA1-AF50-3005BC6A8D45}">
      <text>
        <r>
          <rPr>
            <b/>
            <sz val="9"/>
            <color indexed="81"/>
            <rFont val="MS P ゴシック"/>
            <family val="3"/>
            <charset val="128"/>
          </rPr>
          <t>ベスト記録
トラック：1/100秒
フィールド：㎝
の値を入力してください(2桁表示)</t>
        </r>
      </text>
    </comment>
    <comment ref="O55" authorId="0" shapeId="0" xr:uid="{60D06351-7976-425A-A997-72806C179800}">
      <text>
        <r>
          <rPr>
            <b/>
            <sz val="9"/>
            <color indexed="81"/>
            <rFont val="MS P ゴシック"/>
            <family val="3"/>
            <charset val="128"/>
          </rPr>
          <t>出場種目(個人２)：
種目を選択してください</t>
        </r>
      </text>
    </comment>
    <comment ref="P55" authorId="0" shapeId="0" xr:uid="{80CD6283-F975-4770-BB75-0F2BCE3551C4}">
      <text>
        <r>
          <rPr>
            <b/>
            <sz val="9"/>
            <color indexed="81"/>
            <rFont val="MS P ゴシック"/>
            <family val="3"/>
            <charset val="128"/>
          </rPr>
          <t>ベスト記録
トラック：分
の値を入力してください</t>
        </r>
      </text>
    </comment>
    <comment ref="Q55" authorId="0" shapeId="0" xr:uid="{FE091899-B458-4FF9-BB75-3C373373F105}">
      <text>
        <r>
          <rPr>
            <b/>
            <sz val="9"/>
            <color indexed="81"/>
            <rFont val="MS P ゴシック"/>
            <family val="3"/>
            <charset val="128"/>
          </rPr>
          <t>ベスト記録
トラック：秒
フィールド：m
の値を入力してください(2桁表示)</t>
        </r>
      </text>
    </comment>
    <comment ref="R55" authorId="0" shapeId="0" xr:uid="{BF7D2E3E-BD43-43B1-834D-6704213B5255}">
      <text>
        <r>
          <rPr>
            <b/>
            <sz val="9"/>
            <color indexed="81"/>
            <rFont val="MS P ゴシック"/>
            <family val="3"/>
            <charset val="128"/>
          </rPr>
          <t>ベスト記録
トラック：1/100秒
フィールド：㎝
の値を入力してください(2桁表示)</t>
        </r>
      </text>
    </comment>
    <comment ref="S55" authorId="0" shapeId="0" xr:uid="{A984ABA1-9FCD-4EFD-BE39-2DB9073DEBAD}">
      <text>
        <r>
          <rPr>
            <b/>
            <sz val="9"/>
            <color indexed="81"/>
            <rFont val="MS P ゴシック"/>
            <family val="3"/>
            <charset val="128"/>
          </rPr>
          <t>リレー(チーム名)：
チームに名前を付けてください。団体名の場合には記号を付記してください</t>
        </r>
      </text>
    </comment>
    <comment ref="T55" authorId="0" shapeId="0" xr:uid="{FE6481CB-E8D6-47C4-8BF6-19AAB3FA8C46}">
      <text>
        <r>
          <rPr>
            <b/>
            <sz val="9"/>
            <color indexed="81"/>
            <rFont val="MS P ゴシック"/>
            <family val="3"/>
            <charset val="128"/>
          </rPr>
          <t>リレー(種目)：
種目を選択してください</t>
        </r>
      </text>
    </comment>
    <comment ref="U55" authorId="0" shapeId="0" xr:uid="{BE3B222E-75B4-408D-87D3-13904EB844A1}">
      <text>
        <r>
          <rPr>
            <b/>
            <sz val="9"/>
            <color indexed="81"/>
            <rFont val="MS P ゴシック"/>
            <family val="3"/>
            <charset val="128"/>
          </rPr>
          <t>リレー(Ｐ)：
チーム内でプログラムに掲載する順番を1～6で選択してください</t>
        </r>
      </text>
    </comment>
    <comment ref="E56" authorId="0" shapeId="0" xr:uid="{B0B39A19-B539-4887-A5A3-F2751FA5E419}">
      <text>
        <r>
          <rPr>
            <b/>
            <sz val="9"/>
            <color indexed="81"/>
            <rFont val="MS P ゴシック"/>
            <family val="3"/>
            <charset val="128"/>
          </rPr>
          <t>姓ﾌﾘｶﾞﾅ：
式の答が間違えなら直接入力してください</t>
        </r>
      </text>
    </comment>
    <comment ref="F56" authorId="0" shapeId="0" xr:uid="{FFF18D29-431B-4B14-866E-2F006C488FD1}">
      <text>
        <r>
          <rPr>
            <b/>
            <sz val="9"/>
            <color indexed="81"/>
            <rFont val="MS P ゴシック"/>
            <family val="3"/>
            <charset val="128"/>
          </rPr>
          <t>名ﾌﾘｶﾞﾅ：
式の答が間違えなら直接入力してください</t>
        </r>
      </text>
    </comment>
    <comment ref="G56" authorId="0" shapeId="0" xr:uid="{38561763-0B73-4B6A-BFE5-EE3518C34FDD}">
      <text>
        <r>
          <rPr>
            <b/>
            <sz val="9"/>
            <color indexed="81"/>
            <rFont val="MS P ゴシック"/>
            <family val="3"/>
            <charset val="128"/>
          </rPr>
          <t>学年
一般は空欄、
高校生以下は選択してください</t>
        </r>
      </text>
    </comment>
    <comment ref="H56" authorId="0" shapeId="0" xr:uid="{372A10B1-D5B2-442C-A29D-5921EBD70C8A}">
      <text>
        <r>
          <rPr>
            <b/>
            <sz val="9"/>
            <color indexed="81"/>
            <rFont val="MS P ゴシック"/>
            <family val="3"/>
            <charset val="128"/>
          </rPr>
          <t>生年月日(西暦年)：西暦で生まれた年(4桁)を入力してください</t>
        </r>
      </text>
    </comment>
    <comment ref="I56" authorId="0" shapeId="0" xr:uid="{41900430-DEA0-4C03-A929-CC186EB49A6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6" authorId="0" shapeId="0" xr:uid="{F7373F9B-9A3D-47A7-BE1A-8C6AA4761713}">
      <text>
        <r>
          <rPr>
            <b/>
            <sz val="9"/>
            <color indexed="81"/>
            <rFont val="MS P ゴシック"/>
            <family val="3"/>
            <charset val="128"/>
          </rPr>
          <t>生年月日(日)：
生まれた日を入力してください</t>
        </r>
      </text>
    </comment>
    <comment ref="K56" authorId="0" shapeId="0" xr:uid="{1C39CF63-F636-40FD-B6FA-EE6EAB615C93}">
      <text>
        <r>
          <rPr>
            <b/>
            <sz val="9"/>
            <color indexed="81"/>
            <rFont val="MS P ゴシック"/>
            <family val="3"/>
            <charset val="128"/>
          </rPr>
          <t>出場種目(個人１)：
種目を選択してください</t>
        </r>
      </text>
    </comment>
    <comment ref="L56" authorId="0" shapeId="0" xr:uid="{AD4C7EE8-D242-4AA6-A0FD-24426C248169}">
      <text>
        <r>
          <rPr>
            <b/>
            <sz val="9"/>
            <color indexed="81"/>
            <rFont val="MS P ゴシック"/>
            <family val="3"/>
            <charset val="128"/>
          </rPr>
          <t>ベスト記録
トラック：分
の値を入力してください</t>
        </r>
      </text>
    </comment>
    <comment ref="M56" authorId="0" shapeId="0" xr:uid="{7A2A3331-3343-4350-816D-EF7AA31FAE88}">
      <text>
        <r>
          <rPr>
            <b/>
            <sz val="9"/>
            <color indexed="81"/>
            <rFont val="MS P ゴシック"/>
            <family val="3"/>
            <charset val="128"/>
          </rPr>
          <t>ベスト記録
トラック：秒
フィールド：m
の値を入力してください(2桁表示)</t>
        </r>
      </text>
    </comment>
    <comment ref="N56" authorId="0" shapeId="0" xr:uid="{77BBDA08-E5EC-4302-8C20-F0B138321A63}">
      <text>
        <r>
          <rPr>
            <b/>
            <sz val="9"/>
            <color indexed="81"/>
            <rFont val="MS P ゴシック"/>
            <family val="3"/>
            <charset val="128"/>
          </rPr>
          <t>ベスト記録
トラック：1/100秒
フィールド：㎝
の値を入力してください(2桁表示)</t>
        </r>
      </text>
    </comment>
    <comment ref="O56" authorId="0" shapeId="0" xr:uid="{2F596015-3AB1-48F3-A609-7B769A86EA4C}">
      <text>
        <r>
          <rPr>
            <b/>
            <sz val="9"/>
            <color indexed="81"/>
            <rFont val="MS P ゴシック"/>
            <family val="3"/>
            <charset val="128"/>
          </rPr>
          <t>出場種目(個人２)：
種目を選択してください</t>
        </r>
      </text>
    </comment>
    <comment ref="P56" authorId="0" shapeId="0" xr:uid="{19F24578-F8B4-4564-B6C4-B461BC0DACD7}">
      <text>
        <r>
          <rPr>
            <b/>
            <sz val="9"/>
            <color indexed="81"/>
            <rFont val="MS P ゴシック"/>
            <family val="3"/>
            <charset val="128"/>
          </rPr>
          <t>ベスト記録
トラック：分
の値を入力してください</t>
        </r>
      </text>
    </comment>
    <comment ref="Q56" authorId="0" shapeId="0" xr:uid="{D6E048F0-6B40-4093-A826-197B8A09045E}">
      <text>
        <r>
          <rPr>
            <b/>
            <sz val="9"/>
            <color indexed="81"/>
            <rFont val="MS P ゴシック"/>
            <family val="3"/>
            <charset val="128"/>
          </rPr>
          <t>ベスト記録
トラック：秒
フィールド：m
の値を入力してください(2桁表示)</t>
        </r>
      </text>
    </comment>
    <comment ref="R56" authorId="0" shapeId="0" xr:uid="{9C35F3D2-EE16-4F21-B7EB-5EE4BB7AAA53}">
      <text>
        <r>
          <rPr>
            <b/>
            <sz val="9"/>
            <color indexed="81"/>
            <rFont val="MS P ゴシック"/>
            <family val="3"/>
            <charset val="128"/>
          </rPr>
          <t>ベスト記録
トラック：1/100秒
フィールド：㎝
の値を入力してください(2桁表示)</t>
        </r>
      </text>
    </comment>
    <comment ref="S56" authorId="0" shapeId="0" xr:uid="{40FE7E8E-F0D2-4CC2-9D39-BA8943299BC5}">
      <text>
        <r>
          <rPr>
            <b/>
            <sz val="9"/>
            <color indexed="81"/>
            <rFont val="MS P ゴシック"/>
            <family val="3"/>
            <charset val="128"/>
          </rPr>
          <t>リレー(チーム名)：
チームに名前を付けてください。団体名の場合には記号を付記してください</t>
        </r>
      </text>
    </comment>
    <comment ref="T56" authorId="0" shapeId="0" xr:uid="{4C1B0A43-6C77-44B1-9A0D-A4DA27297DD5}">
      <text>
        <r>
          <rPr>
            <b/>
            <sz val="9"/>
            <color indexed="81"/>
            <rFont val="MS P ゴシック"/>
            <family val="3"/>
            <charset val="128"/>
          </rPr>
          <t>リレー(種目)：
種目を選択してください</t>
        </r>
      </text>
    </comment>
    <comment ref="U56" authorId="0" shapeId="0" xr:uid="{29B2D8E9-E24D-4B81-8ABD-6A03F43FBEF4}">
      <text>
        <r>
          <rPr>
            <b/>
            <sz val="9"/>
            <color indexed="81"/>
            <rFont val="MS P ゴシック"/>
            <family val="3"/>
            <charset val="128"/>
          </rPr>
          <t>リレー(Ｐ)：
チーム内でプログラムに掲載する順番を1～6で選択してください</t>
        </r>
      </text>
    </comment>
    <comment ref="E57" authorId="0" shapeId="0" xr:uid="{4F58B343-5F58-41B3-BEFC-A3607088A384}">
      <text>
        <r>
          <rPr>
            <b/>
            <sz val="9"/>
            <color indexed="81"/>
            <rFont val="MS P ゴシック"/>
            <family val="3"/>
            <charset val="128"/>
          </rPr>
          <t>姓ﾌﾘｶﾞﾅ：
式の答が間違えなら直接入力してください</t>
        </r>
      </text>
    </comment>
    <comment ref="F57" authorId="0" shapeId="0" xr:uid="{36187A8B-CCB3-4538-929F-AD0754F11D0C}">
      <text>
        <r>
          <rPr>
            <b/>
            <sz val="9"/>
            <color indexed="81"/>
            <rFont val="MS P ゴシック"/>
            <family val="3"/>
            <charset val="128"/>
          </rPr>
          <t>名ﾌﾘｶﾞﾅ：
式の答が間違えなら直接入力してください</t>
        </r>
      </text>
    </comment>
    <comment ref="G57" authorId="0" shapeId="0" xr:uid="{6CD03A7E-6299-458A-BF87-1D26BBACD8FD}">
      <text>
        <r>
          <rPr>
            <b/>
            <sz val="9"/>
            <color indexed="81"/>
            <rFont val="MS P ゴシック"/>
            <family val="3"/>
            <charset val="128"/>
          </rPr>
          <t>学年
一般は空欄、
高校生以下は選択してください</t>
        </r>
      </text>
    </comment>
    <comment ref="H57" authorId="0" shapeId="0" xr:uid="{F6F113F3-4B49-4646-B882-53FFDE4F2E31}">
      <text>
        <r>
          <rPr>
            <b/>
            <sz val="9"/>
            <color indexed="81"/>
            <rFont val="MS P ゴシック"/>
            <family val="3"/>
            <charset val="128"/>
          </rPr>
          <t>生年月日(西暦年)：西暦で生まれた年(4桁)を入力してください</t>
        </r>
      </text>
    </comment>
    <comment ref="I57" authorId="0" shapeId="0" xr:uid="{E5731552-5CA0-43D9-B813-1207A5F809F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7" authorId="0" shapeId="0" xr:uid="{5EAB5639-F8F3-47CD-825B-4FDEA9595162}">
      <text>
        <r>
          <rPr>
            <b/>
            <sz val="9"/>
            <color indexed="81"/>
            <rFont val="MS P ゴシック"/>
            <family val="3"/>
            <charset val="128"/>
          </rPr>
          <t>生年月日(日)：
生まれた日を入力してください</t>
        </r>
      </text>
    </comment>
    <comment ref="K57" authorId="0" shapeId="0" xr:uid="{68A1FCAD-027B-4BFD-B320-4B000F2633B6}">
      <text>
        <r>
          <rPr>
            <b/>
            <sz val="9"/>
            <color indexed="81"/>
            <rFont val="MS P ゴシック"/>
            <family val="3"/>
            <charset val="128"/>
          </rPr>
          <t>出場種目(個人１)：
種目を選択してください</t>
        </r>
      </text>
    </comment>
    <comment ref="L57" authorId="0" shapeId="0" xr:uid="{5EC053CD-95E5-4B87-A8A1-185B64C6AD93}">
      <text>
        <r>
          <rPr>
            <b/>
            <sz val="9"/>
            <color indexed="81"/>
            <rFont val="MS P ゴシック"/>
            <family val="3"/>
            <charset val="128"/>
          </rPr>
          <t>ベスト記録
トラック：分
の値を入力してください</t>
        </r>
      </text>
    </comment>
    <comment ref="M57" authorId="0" shapeId="0" xr:uid="{5666AF3F-4D84-4EA0-ABC1-E29A957410B5}">
      <text>
        <r>
          <rPr>
            <b/>
            <sz val="9"/>
            <color indexed="81"/>
            <rFont val="MS P ゴシック"/>
            <family val="3"/>
            <charset val="128"/>
          </rPr>
          <t>ベスト記録
トラック：秒
フィールド：m
の値を入力してください(2桁表示)</t>
        </r>
      </text>
    </comment>
    <comment ref="N57" authorId="0" shapeId="0" xr:uid="{335F657D-3CF4-4BE6-BB53-3FE389094C39}">
      <text>
        <r>
          <rPr>
            <b/>
            <sz val="9"/>
            <color indexed="81"/>
            <rFont val="MS P ゴシック"/>
            <family val="3"/>
            <charset val="128"/>
          </rPr>
          <t>ベスト記録
トラック：1/100秒
フィールド：㎝
の値を入力してください(2桁表示)</t>
        </r>
      </text>
    </comment>
    <comment ref="O57" authorId="0" shapeId="0" xr:uid="{C9315705-3D32-40EA-9801-9EAD2B74EA9D}">
      <text>
        <r>
          <rPr>
            <b/>
            <sz val="9"/>
            <color indexed="81"/>
            <rFont val="MS P ゴシック"/>
            <family val="3"/>
            <charset val="128"/>
          </rPr>
          <t>出場種目(個人２)：
種目を選択してください</t>
        </r>
      </text>
    </comment>
    <comment ref="P57" authorId="0" shapeId="0" xr:uid="{9CFED107-F1BB-46D2-8E84-0A3D5685365A}">
      <text>
        <r>
          <rPr>
            <b/>
            <sz val="9"/>
            <color indexed="81"/>
            <rFont val="MS P ゴシック"/>
            <family val="3"/>
            <charset val="128"/>
          </rPr>
          <t>ベスト記録
トラック：分
の値を入力してください</t>
        </r>
      </text>
    </comment>
    <comment ref="Q57" authorId="0" shapeId="0" xr:uid="{1078ADC0-A471-4025-8C1E-82C7AAAC3DB6}">
      <text>
        <r>
          <rPr>
            <b/>
            <sz val="9"/>
            <color indexed="81"/>
            <rFont val="MS P ゴシック"/>
            <family val="3"/>
            <charset val="128"/>
          </rPr>
          <t>ベスト記録
トラック：秒
フィールド：m
の値を入力してください(2桁表示)</t>
        </r>
      </text>
    </comment>
    <comment ref="R57" authorId="0" shapeId="0" xr:uid="{9039DED7-D8FF-4A29-97EB-CE30B90005DF}">
      <text>
        <r>
          <rPr>
            <b/>
            <sz val="9"/>
            <color indexed="81"/>
            <rFont val="MS P ゴシック"/>
            <family val="3"/>
            <charset val="128"/>
          </rPr>
          <t>ベスト記録
トラック：1/100秒
フィールド：㎝
の値を入力してください(2桁表示)</t>
        </r>
      </text>
    </comment>
    <comment ref="S57" authorId="0" shapeId="0" xr:uid="{7F8C8FE9-B949-46DC-906B-12D30243F4C2}">
      <text>
        <r>
          <rPr>
            <b/>
            <sz val="9"/>
            <color indexed="81"/>
            <rFont val="MS P ゴシック"/>
            <family val="3"/>
            <charset val="128"/>
          </rPr>
          <t>リレー(チーム名)：
チームに名前を付けてください。団体名の場合には記号を付記してください</t>
        </r>
      </text>
    </comment>
    <comment ref="T57" authorId="0" shapeId="0" xr:uid="{2718EE80-AC68-4FB4-85E2-CBF8DF9D8FDD}">
      <text>
        <r>
          <rPr>
            <b/>
            <sz val="9"/>
            <color indexed="81"/>
            <rFont val="MS P ゴシック"/>
            <family val="3"/>
            <charset val="128"/>
          </rPr>
          <t>リレー(種目)：
種目を選択してください</t>
        </r>
      </text>
    </comment>
    <comment ref="U57" authorId="0" shapeId="0" xr:uid="{7D64829A-771C-4F45-BDAE-EFD35A266056}">
      <text>
        <r>
          <rPr>
            <b/>
            <sz val="9"/>
            <color indexed="81"/>
            <rFont val="MS P ゴシック"/>
            <family val="3"/>
            <charset val="128"/>
          </rPr>
          <t>リレー(Ｐ)：
チーム内でプログラムに掲載する順番を1～6で選択してください</t>
        </r>
      </text>
    </comment>
    <comment ref="E58" authorId="0" shapeId="0" xr:uid="{659E4DF0-8371-4BBC-B351-5179131F8E34}">
      <text>
        <r>
          <rPr>
            <b/>
            <sz val="9"/>
            <color indexed="81"/>
            <rFont val="MS P ゴシック"/>
            <family val="3"/>
            <charset val="128"/>
          </rPr>
          <t>姓ﾌﾘｶﾞﾅ：
式の答が間違えなら直接入力してください</t>
        </r>
      </text>
    </comment>
    <comment ref="F58" authorId="0" shapeId="0" xr:uid="{FBB0E242-578C-43DF-8FF8-B786CE5CE94E}">
      <text>
        <r>
          <rPr>
            <b/>
            <sz val="9"/>
            <color indexed="81"/>
            <rFont val="MS P ゴシック"/>
            <family val="3"/>
            <charset val="128"/>
          </rPr>
          <t>名ﾌﾘｶﾞﾅ：
式の答が間違えなら直接入力してください</t>
        </r>
      </text>
    </comment>
    <comment ref="G58" authorId="0" shapeId="0" xr:uid="{9E4FA8C0-AB80-4E3D-A429-47048DF8FDE9}">
      <text>
        <r>
          <rPr>
            <b/>
            <sz val="9"/>
            <color indexed="81"/>
            <rFont val="MS P ゴシック"/>
            <family val="3"/>
            <charset val="128"/>
          </rPr>
          <t>学年
一般は空欄、
高校生以下は選択してください</t>
        </r>
      </text>
    </comment>
    <comment ref="H58" authorId="0" shapeId="0" xr:uid="{C680CB2B-6EB4-43B6-BF62-B3052DD0C2B2}">
      <text>
        <r>
          <rPr>
            <b/>
            <sz val="9"/>
            <color indexed="81"/>
            <rFont val="MS P ゴシック"/>
            <family val="3"/>
            <charset val="128"/>
          </rPr>
          <t>生年月日(西暦年)：西暦で生まれた年(4桁)を入力してください</t>
        </r>
      </text>
    </comment>
    <comment ref="I58" authorId="0" shapeId="0" xr:uid="{B33493D2-1D83-4FC0-9E8F-AD18AC681CD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8" authorId="0" shapeId="0" xr:uid="{3852F0F4-8683-44F2-9732-B6F6F5420C9D}">
      <text>
        <r>
          <rPr>
            <b/>
            <sz val="9"/>
            <color indexed="81"/>
            <rFont val="MS P ゴシック"/>
            <family val="3"/>
            <charset val="128"/>
          </rPr>
          <t>生年月日(日)：
生まれた日を入力してください</t>
        </r>
      </text>
    </comment>
    <comment ref="K58" authorId="0" shapeId="0" xr:uid="{04B461B8-ABF7-463B-A9E6-6A34BF5D0962}">
      <text>
        <r>
          <rPr>
            <b/>
            <sz val="9"/>
            <color indexed="81"/>
            <rFont val="MS P ゴシック"/>
            <family val="3"/>
            <charset val="128"/>
          </rPr>
          <t>出場種目(個人１)：
種目を選択してください</t>
        </r>
      </text>
    </comment>
    <comment ref="L58" authorId="0" shapeId="0" xr:uid="{21BE30ED-A257-481B-8851-9C24262A8385}">
      <text>
        <r>
          <rPr>
            <b/>
            <sz val="9"/>
            <color indexed="81"/>
            <rFont val="MS P ゴシック"/>
            <family val="3"/>
            <charset val="128"/>
          </rPr>
          <t>ベスト記録
トラック：分
の値を入力してください</t>
        </r>
      </text>
    </comment>
    <comment ref="M58" authorId="0" shapeId="0" xr:uid="{A019169E-39D6-4062-B592-A6EFB9645055}">
      <text>
        <r>
          <rPr>
            <b/>
            <sz val="9"/>
            <color indexed="81"/>
            <rFont val="MS P ゴシック"/>
            <family val="3"/>
            <charset val="128"/>
          </rPr>
          <t>ベスト記録
トラック：秒
フィールド：m
の値を入力してください(2桁表示)</t>
        </r>
      </text>
    </comment>
    <comment ref="N58" authorId="0" shapeId="0" xr:uid="{7A3EFA35-C36F-4FF3-92FA-F4EB3ADE2524}">
      <text>
        <r>
          <rPr>
            <b/>
            <sz val="9"/>
            <color indexed="81"/>
            <rFont val="MS P ゴシック"/>
            <family val="3"/>
            <charset val="128"/>
          </rPr>
          <t>ベスト記録
トラック：1/100秒
フィールド：㎝
の値を入力してください(2桁表示)</t>
        </r>
      </text>
    </comment>
    <comment ref="O58" authorId="0" shapeId="0" xr:uid="{68C0D8DE-18FB-4E70-B234-F514C2C98084}">
      <text>
        <r>
          <rPr>
            <b/>
            <sz val="9"/>
            <color indexed="81"/>
            <rFont val="MS P ゴシック"/>
            <family val="3"/>
            <charset val="128"/>
          </rPr>
          <t>出場種目(個人２)：
種目を選択してください</t>
        </r>
      </text>
    </comment>
    <comment ref="P58" authorId="0" shapeId="0" xr:uid="{E5417B4C-A979-480A-89FD-C147A5D967D1}">
      <text>
        <r>
          <rPr>
            <b/>
            <sz val="9"/>
            <color indexed="81"/>
            <rFont val="MS P ゴシック"/>
            <family val="3"/>
            <charset val="128"/>
          </rPr>
          <t>ベスト記録
トラック：分
の値を入力してください</t>
        </r>
      </text>
    </comment>
    <comment ref="Q58" authorId="0" shapeId="0" xr:uid="{67347CBE-12FC-4D2E-87F4-E89F5D96FED9}">
      <text>
        <r>
          <rPr>
            <b/>
            <sz val="9"/>
            <color indexed="81"/>
            <rFont val="MS P ゴシック"/>
            <family val="3"/>
            <charset val="128"/>
          </rPr>
          <t>ベスト記録
トラック：秒
フィールド：m
の値を入力してください(2桁表示)</t>
        </r>
      </text>
    </comment>
    <comment ref="R58" authorId="0" shapeId="0" xr:uid="{E64C105D-9A6B-42B0-86B8-A6326485148F}">
      <text>
        <r>
          <rPr>
            <b/>
            <sz val="9"/>
            <color indexed="81"/>
            <rFont val="MS P ゴシック"/>
            <family val="3"/>
            <charset val="128"/>
          </rPr>
          <t>ベスト記録
トラック：1/100秒
フィールド：㎝
の値を入力してください(2桁表示)</t>
        </r>
      </text>
    </comment>
    <comment ref="S58" authorId="0" shapeId="0" xr:uid="{74C54BCB-7DB4-4EA0-85F5-96F5F86E9AE5}">
      <text>
        <r>
          <rPr>
            <b/>
            <sz val="9"/>
            <color indexed="81"/>
            <rFont val="MS P ゴシック"/>
            <family val="3"/>
            <charset val="128"/>
          </rPr>
          <t>リレー(チーム名)：
チームに名前を付けてください。団体名の場合には記号を付記してください</t>
        </r>
      </text>
    </comment>
    <comment ref="T58" authorId="0" shapeId="0" xr:uid="{186D98ED-86CC-4AA9-AA63-07EF8FED884A}">
      <text>
        <r>
          <rPr>
            <b/>
            <sz val="9"/>
            <color indexed="81"/>
            <rFont val="MS P ゴシック"/>
            <family val="3"/>
            <charset val="128"/>
          </rPr>
          <t>リレー(種目)：
種目を選択してください</t>
        </r>
      </text>
    </comment>
    <comment ref="U58" authorId="0" shapeId="0" xr:uid="{0770FAA2-5A56-4452-B937-BB89F07122D3}">
      <text>
        <r>
          <rPr>
            <b/>
            <sz val="9"/>
            <color indexed="81"/>
            <rFont val="MS P ゴシック"/>
            <family val="3"/>
            <charset val="128"/>
          </rPr>
          <t>リレー(Ｐ)：
チーム内でプログラムに掲載する順番を1～6で選択してください</t>
        </r>
      </text>
    </comment>
    <comment ref="E59" authorId="0" shapeId="0" xr:uid="{3759A5AC-29FC-4031-9BFA-57598E2EE675}">
      <text>
        <r>
          <rPr>
            <b/>
            <sz val="9"/>
            <color indexed="81"/>
            <rFont val="MS P ゴシック"/>
            <family val="3"/>
            <charset val="128"/>
          </rPr>
          <t>姓ﾌﾘｶﾞﾅ：
式の答が間違えなら直接入力してください</t>
        </r>
      </text>
    </comment>
    <comment ref="F59" authorId="0" shapeId="0" xr:uid="{AE7D80DA-5B62-4C2B-A53E-BCDCAE59D011}">
      <text>
        <r>
          <rPr>
            <b/>
            <sz val="9"/>
            <color indexed="81"/>
            <rFont val="MS P ゴシック"/>
            <family val="3"/>
            <charset val="128"/>
          </rPr>
          <t>名ﾌﾘｶﾞﾅ：
式の答が間違えなら直接入力してください</t>
        </r>
      </text>
    </comment>
    <comment ref="G59" authorId="0" shapeId="0" xr:uid="{375DAF86-6FBE-4F1A-920E-ACD52B7F4660}">
      <text>
        <r>
          <rPr>
            <b/>
            <sz val="9"/>
            <color indexed="81"/>
            <rFont val="MS P ゴシック"/>
            <family val="3"/>
            <charset val="128"/>
          </rPr>
          <t>学年
一般は空欄、
高校生以下は選択してください</t>
        </r>
      </text>
    </comment>
    <comment ref="H59" authorId="0" shapeId="0" xr:uid="{053D17BC-CA4F-4DF4-BFF9-0B5604DE533B}">
      <text>
        <r>
          <rPr>
            <b/>
            <sz val="9"/>
            <color indexed="81"/>
            <rFont val="MS P ゴシック"/>
            <family val="3"/>
            <charset val="128"/>
          </rPr>
          <t>生年月日(西暦年)：西暦で生まれた年(4桁)を入力してください</t>
        </r>
      </text>
    </comment>
    <comment ref="I59" authorId="0" shapeId="0" xr:uid="{AE3D02BD-A677-4C7A-8232-9732DB4E037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9" authorId="0" shapeId="0" xr:uid="{17413FE3-2DF6-481F-A24A-3874EC357584}">
      <text>
        <r>
          <rPr>
            <b/>
            <sz val="9"/>
            <color indexed="81"/>
            <rFont val="MS P ゴシック"/>
            <family val="3"/>
            <charset val="128"/>
          </rPr>
          <t>生年月日(日)：
生まれた日を入力してください</t>
        </r>
      </text>
    </comment>
    <comment ref="K59" authorId="0" shapeId="0" xr:uid="{994D9917-AF6B-48FE-A33B-89B127162A55}">
      <text>
        <r>
          <rPr>
            <b/>
            <sz val="9"/>
            <color indexed="81"/>
            <rFont val="MS P ゴシック"/>
            <family val="3"/>
            <charset val="128"/>
          </rPr>
          <t>出場種目(個人１)：
種目を選択してください</t>
        </r>
      </text>
    </comment>
    <comment ref="L59" authorId="0" shapeId="0" xr:uid="{36B4315F-B016-4168-A12B-C69D472F6020}">
      <text>
        <r>
          <rPr>
            <b/>
            <sz val="9"/>
            <color indexed="81"/>
            <rFont val="MS P ゴシック"/>
            <family val="3"/>
            <charset val="128"/>
          </rPr>
          <t>ベスト記録
トラック：分
の値を入力してください</t>
        </r>
      </text>
    </comment>
    <comment ref="M59" authorId="0" shapeId="0" xr:uid="{F334C377-334A-4B39-8553-77F0510E100A}">
      <text>
        <r>
          <rPr>
            <b/>
            <sz val="9"/>
            <color indexed="81"/>
            <rFont val="MS P ゴシック"/>
            <family val="3"/>
            <charset val="128"/>
          </rPr>
          <t>ベスト記録
トラック：秒
フィールド：m
の値を入力してください(2桁表示)</t>
        </r>
      </text>
    </comment>
    <comment ref="N59" authorId="0" shapeId="0" xr:uid="{1559FF32-89BB-4D7E-AA0C-9B33CAAD5BF8}">
      <text>
        <r>
          <rPr>
            <b/>
            <sz val="9"/>
            <color indexed="81"/>
            <rFont val="MS P ゴシック"/>
            <family val="3"/>
            <charset val="128"/>
          </rPr>
          <t>ベスト記録
トラック：1/100秒
フィールド：㎝
の値を入力してください(2桁表示)</t>
        </r>
      </text>
    </comment>
    <comment ref="O59" authorId="0" shapeId="0" xr:uid="{F25A3785-E7D3-402C-B345-1AABB027E45A}">
      <text>
        <r>
          <rPr>
            <b/>
            <sz val="9"/>
            <color indexed="81"/>
            <rFont val="MS P ゴシック"/>
            <family val="3"/>
            <charset val="128"/>
          </rPr>
          <t>出場種目(個人２)：
種目を選択してください</t>
        </r>
      </text>
    </comment>
    <comment ref="P59" authorId="0" shapeId="0" xr:uid="{9F4DFC43-3C83-4A6E-8273-E5A1A593C826}">
      <text>
        <r>
          <rPr>
            <b/>
            <sz val="9"/>
            <color indexed="81"/>
            <rFont val="MS P ゴシック"/>
            <family val="3"/>
            <charset val="128"/>
          </rPr>
          <t>ベスト記録
トラック：分
の値を入力してください</t>
        </r>
      </text>
    </comment>
    <comment ref="Q59" authorId="0" shapeId="0" xr:uid="{6BCA5DD6-C412-44D7-A0BF-C76794EADAF9}">
      <text>
        <r>
          <rPr>
            <b/>
            <sz val="9"/>
            <color indexed="81"/>
            <rFont val="MS P ゴシック"/>
            <family val="3"/>
            <charset val="128"/>
          </rPr>
          <t>ベスト記録
トラック：秒
フィールド：m
の値を入力してください(2桁表示)</t>
        </r>
      </text>
    </comment>
    <comment ref="R59" authorId="0" shapeId="0" xr:uid="{5710A5AE-191D-4603-AF50-2339F4B72B24}">
      <text>
        <r>
          <rPr>
            <b/>
            <sz val="9"/>
            <color indexed="81"/>
            <rFont val="MS P ゴシック"/>
            <family val="3"/>
            <charset val="128"/>
          </rPr>
          <t>ベスト記録
トラック：1/100秒
フィールド：㎝
の値を入力してください(2桁表示)</t>
        </r>
      </text>
    </comment>
    <comment ref="S59" authorId="0" shapeId="0" xr:uid="{0941CE07-B8D7-4981-8F34-8C8F7FE47ED9}">
      <text>
        <r>
          <rPr>
            <b/>
            <sz val="9"/>
            <color indexed="81"/>
            <rFont val="MS P ゴシック"/>
            <family val="3"/>
            <charset val="128"/>
          </rPr>
          <t>リレー(チーム名)：
チームに名前を付けてください。団体名の場合には記号を付記してください</t>
        </r>
      </text>
    </comment>
    <comment ref="T59" authorId="0" shapeId="0" xr:uid="{7360F232-5C37-4C0D-8D2C-288FA54C3B9D}">
      <text>
        <r>
          <rPr>
            <b/>
            <sz val="9"/>
            <color indexed="81"/>
            <rFont val="MS P ゴシック"/>
            <family val="3"/>
            <charset val="128"/>
          </rPr>
          <t>リレー(種目)：
種目を選択してください</t>
        </r>
      </text>
    </comment>
    <comment ref="U59" authorId="0" shapeId="0" xr:uid="{025E9DE8-C747-4245-A100-5678B0A2EE9D}">
      <text>
        <r>
          <rPr>
            <b/>
            <sz val="9"/>
            <color indexed="81"/>
            <rFont val="MS P ゴシック"/>
            <family val="3"/>
            <charset val="128"/>
          </rPr>
          <t>リレー(Ｐ)：
チーム内でプログラムに掲載する順番を1～6で選択してください</t>
        </r>
      </text>
    </comment>
    <comment ref="E60" authorId="0" shapeId="0" xr:uid="{72B49FE3-D1D6-4FA7-8E4C-E948E529F104}">
      <text>
        <r>
          <rPr>
            <b/>
            <sz val="9"/>
            <color indexed="81"/>
            <rFont val="MS P ゴシック"/>
            <family val="3"/>
            <charset val="128"/>
          </rPr>
          <t>姓ﾌﾘｶﾞﾅ：
式の答が間違えなら直接入力してください</t>
        </r>
      </text>
    </comment>
    <comment ref="F60" authorId="0" shapeId="0" xr:uid="{9616A29E-07B2-4E20-A876-2A35BE693D70}">
      <text>
        <r>
          <rPr>
            <b/>
            <sz val="9"/>
            <color indexed="81"/>
            <rFont val="MS P ゴシック"/>
            <family val="3"/>
            <charset val="128"/>
          </rPr>
          <t>名ﾌﾘｶﾞﾅ：
式の答が間違えなら直接入力してください</t>
        </r>
      </text>
    </comment>
    <comment ref="G60" authorId="0" shapeId="0" xr:uid="{C0AC8E63-1CC6-4210-96C5-DE5F60F99FEF}">
      <text>
        <r>
          <rPr>
            <b/>
            <sz val="9"/>
            <color indexed="81"/>
            <rFont val="MS P ゴシック"/>
            <family val="3"/>
            <charset val="128"/>
          </rPr>
          <t>学年
一般は空欄、
高校生以下は選択してください</t>
        </r>
      </text>
    </comment>
    <comment ref="H60" authorId="0" shapeId="0" xr:uid="{E0814812-2374-4741-B4DD-C56EC3DF63C2}">
      <text>
        <r>
          <rPr>
            <b/>
            <sz val="9"/>
            <color indexed="81"/>
            <rFont val="MS P ゴシック"/>
            <family val="3"/>
            <charset val="128"/>
          </rPr>
          <t>生年月日(西暦年)：西暦で生まれた年(4桁)を入力してください</t>
        </r>
      </text>
    </comment>
    <comment ref="I60" authorId="0" shapeId="0" xr:uid="{360AAF18-B1D3-4F9C-BFFD-CC61A83EEBB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0" authorId="0" shapeId="0" xr:uid="{61C70E4F-0F0C-4641-9D76-838123A53384}">
      <text>
        <r>
          <rPr>
            <b/>
            <sz val="9"/>
            <color indexed="81"/>
            <rFont val="MS P ゴシック"/>
            <family val="3"/>
            <charset val="128"/>
          </rPr>
          <t>生年月日(日)：
生まれた日を入力してください</t>
        </r>
      </text>
    </comment>
    <comment ref="K60" authorId="0" shapeId="0" xr:uid="{B88B9D0C-6EE3-4FEC-B39A-00136408CA5B}">
      <text>
        <r>
          <rPr>
            <b/>
            <sz val="9"/>
            <color indexed="81"/>
            <rFont val="MS P ゴシック"/>
            <family val="3"/>
            <charset val="128"/>
          </rPr>
          <t>出場種目(個人１)：
種目を選択してください</t>
        </r>
      </text>
    </comment>
    <comment ref="L60" authorId="0" shapeId="0" xr:uid="{AE4871F4-05ED-45A7-9A50-021E1D6BF07E}">
      <text>
        <r>
          <rPr>
            <b/>
            <sz val="9"/>
            <color indexed="81"/>
            <rFont val="MS P ゴシック"/>
            <family val="3"/>
            <charset val="128"/>
          </rPr>
          <t>ベスト記録
トラック：分
の値を入力してください</t>
        </r>
      </text>
    </comment>
    <comment ref="M60" authorId="0" shapeId="0" xr:uid="{54C1FA5E-1963-4A73-8C0C-CCFBB7589A5A}">
      <text>
        <r>
          <rPr>
            <b/>
            <sz val="9"/>
            <color indexed="81"/>
            <rFont val="MS P ゴシック"/>
            <family val="3"/>
            <charset val="128"/>
          </rPr>
          <t>ベスト記録
トラック：秒
フィールド：m
の値を入力してください(2桁表示)</t>
        </r>
      </text>
    </comment>
    <comment ref="N60" authorId="0" shapeId="0" xr:uid="{2F63214B-F095-48E5-920D-20DDBDBC2A16}">
      <text>
        <r>
          <rPr>
            <b/>
            <sz val="9"/>
            <color indexed="81"/>
            <rFont val="MS P ゴシック"/>
            <family val="3"/>
            <charset val="128"/>
          </rPr>
          <t>ベスト記録
トラック：1/100秒
フィールド：㎝
の値を入力してください(2桁表示)</t>
        </r>
      </text>
    </comment>
    <comment ref="O60" authorId="0" shapeId="0" xr:uid="{19732FDD-C158-4EC4-8DFA-F6B8786BB021}">
      <text>
        <r>
          <rPr>
            <b/>
            <sz val="9"/>
            <color indexed="81"/>
            <rFont val="MS P ゴシック"/>
            <family val="3"/>
            <charset val="128"/>
          </rPr>
          <t>出場種目(個人２)：
種目を選択してください</t>
        </r>
      </text>
    </comment>
    <comment ref="P60" authorId="0" shapeId="0" xr:uid="{928A078C-90BE-4B9E-B7E7-2188C64D2107}">
      <text>
        <r>
          <rPr>
            <b/>
            <sz val="9"/>
            <color indexed="81"/>
            <rFont val="MS P ゴシック"/>
            <family val="3"/>
            <charset val="128"/>
          </rPr>
          <t>ベスト記録
トラック：分
の値を入力してください</t>
        </r>
      </text>
    </comment>
    <comment ref="Q60" authorId="0" shapeId="0" xr:uid="{CBABA02E-B749-469B-8EFF-564A000A5343}">
      <text>
        <r>
          <rPr>
            <b/>
            <sz val="9"/>
            <color indexed="81"/>
            <rFont val="MS P ゴシック"/>
            <family val="3"/>
            <charset val="128"/>
          </rPr>
          <t>ベスト記録
トラック：秒
フィールド：m
の値を入力してください(2桁表示)</t>
        </r>
      </text>
    </comment>
    <comment ref="R60" authorId="0" shapeId="0" xr:uid="{95AE31B2-5961-4103-8CA1-DD89E62FF892}">
      <text>
        <r>
          <rPr>
            <b/>
            <sz val="9"/>
            <color indexed="81"/>
            <rFont val="MS P ゴシック"/>
            <family val="3"/>
            <charset val="128"/>
          </rPr>
          <t>ベスト記録
トラック：1/100秒
フィールド：㎝
の値を入力してください(2桁表示)</t>
        </r>
      </text>
    </comment>
    <comment ref="S60" authorId="0" shapeId="0" xr:uid="{96F298C4-7E63-4C6D-88FE-050DF47428C1}">
      <text>
        <r>
          <rPr>
            <b/>
            <sz val="9"/>
            <color indexed="81"/>
            <rFont val="MS P ゴシック"/>
            <family val="3"/>
            <charset val="128"/>
          </rPr>
          <t>リレー(チーム名)：
チームに名前を付けてください。団体名の場合には記号を付記してください</t>
        </r>
      </text>
    </comment>
    <comment ref="T60" authorId="0" shapeId="0" xr:uid="{6F50B0BB-8B28-4BE7-925D-49DCA95FF49F}">
      <text>
        <r>
          <rPr>
            <b/>
            <sz val="9"/>
            <color indexed="81"/>
            <rFont val="MS P ゴシック"/>
            <family val="3"/>
            <charset val="128"/>
          </rPr>
          <t>リレー(種目)：
種目を選択してください</t>
        </r>
      </text>
    </comment>
    <comment ref="U60" authorId="0" shapeId="0" xr:uid="{724DC5C2-FCDE-4D35-8598-5D0B58992193}">
      <text>
        <r>
          <rPr>
            <b/>
            <sz val="9"/>
            <color indexed="81"/>
            <rFont val="MS P ゴシック"/>
            <family val="3"/>
            <charset val="128"/>
          </rPr>
          <t>リレー(Ｐ)：
チーム内でプログラムに掲載する順番を1～6で選択してください</t>
        </r>
      </text>
    </comment>
    <comment ref="E61" authorId="0" shapeId="0" xr:uid="{FA66AF45-D587-4B4D-8CBC-F90E71076587}">
      <text>
        <r>
          <rPr>
            <b/>
            <sz val="9"/>
            <color indexed="81"/>
            <rFont val="MS P ゴシック"/>
            <family val="3"/>
            <charset val="128"/>
          </rPr>
          <t>姓ﾌﾘｶﾞﾅ：
式の答が間違えなら直接入力してください</t>
        </r>
      </text>
    </comment>
    <comment ref="F61" authorId="0" shapeId="0" xr:uid="{818EAD3D-1EE4-4D4B-85C9-FF514A395435}">
      <text>
        <r>
          <rPr>
            <b/>
            <sz val="9"/>
            <color indexed="81"/>
            <rFont val="MS P ゴシック"/>
            <family val="3"/>
            <charset val="128"/>
          </rPr>
          <t>名ﾌﾘｶﾞﾅ：
式の答が間違えなら直接入力してください</t>
        </r>
      </text>
    </comment>
    <comment ref="G61" authorId="0" shapeId="0" xr:uid="{6B8A7724-BA65-4D13-8916-2F32375ED049}">
      <text>
        <r>
          <rPr>
            <b/>
            <sz val="9"/>
            <color indexed="81"/>
            <rFont val="MS P ゴシック"/>
            <family val="3"/>
            <charset val="128"/>
          </rPr>
          <t>学年
一般は空欄、
高校生以下は選択してください</t>
        </r>
      </text>
    </comment>
    <comment ref="H61" authorId="0" shapeId="0" xr:uid="{0A8D1F84-BAFE-4233-81FA-5E19A1D6605E}">
      <text>
        <r>
          <rPr>
            <b/>
            <sz val="9"/>
            <color indexed="81"/>
            <rFont val="MS P ゴシック"/>
            <family val="3"/>
            <charset val="128"/>
          </rPr>
          <t>生年月日(西暦年)：西暦で生まれた年(4桁)を入力してください</t>
        </r>
      </text>
    </comment>
    <comment ref="I61" authorId="0" shapeId="0" xr:uid="{0EB5BD34-C286-4AE8-83A2-A68368A3E84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1" authorId="0" shapeId="0" xr:uid="{A255ED96-0621-430E-BE39-366923E7D41E}">
      <text>
        <r>
          <rPr>
            <b/>
            <sz val="9"/>
            <color indexed="81"/>
            <rFont val="MS P ゴシック"/>
            <family val="3"/>
            <charset val="128"/>
          </rPr>
          <t>生年月日(日)：
生まれた日を入力してください</t>
        </r>
      </text>
    </comment>
    <comment ref="K61" authorId="0" shapeId="0" xr:uid="{C4CB8221-E870-40A5-9B5B-1AAF92AE0911}">
      <text>
        <r>
          <rPr>
            <b/>
            <sz val="9"/>
            <color indexed="81"/>
            <rFont val="MS P ゴシック"/>
            <family val="3"/>
            <charset val="128"/>
          </rPr>
          <t>出場種目(個人１)：
種目を選択してください</t>
        </r>
      </text>
    </comment>
    <comment ref="L61" authorId="0" shapeId="0" xr:uid="{0BB685B5-6B2B-4CCA-8947-2115856D16FB}">
      <text>
        <r>
          <rPr>
            <b/>
            <sz val="9"/>
            <color indexed="81"/>
            <rFont val="MS P ゴシック"/>
            <family val="3"/>
            <charset val="128"/>
          </rPr>
          <t>ベスト記録
トラック：分
の値を入力してください</t>
        </r>
      </text>
    </comment>
    <comment ref="M61" authorId="0" shapeId="0" xr:uid="{307F3718-19CC-4812-A77F-5D9BCF1D686F}">
      <text>
        <r>
          <rPr>
            <b/>
            <sz val="9"/>
            <color indexed="81"/>
            <rFont val="MS P ゴシック"/>
            <family val="3"/>
            <charset val="128"/>
          </rPr>
          <t>ベスト記録
トラック：秒
フィールド：m
の値を入力してください(2桁表示)</t>
        </r>
      </text>
    </comment>
    <comment ref="N61" authorId="0" shapeId="0" xr:uid="{55AA7E9D-4AA1-48F6-9D6F-224C0E557C11}">
      <text>
        <r>
          <rPr>
            <b/>
            <sz val="9"/>
            <color indexed="81"/>
            <rFont val="MS P ゴシック"/>
            <family val="3"/>
            <charset val="128"/>
          </rPr>
          <t>ベスト記録
トラック：1/100秒
フィールド：㎝
の値を入力してください(2桁表示)</t>
        </r>
      </text>
    </comment>
    <comment ref="O61" authorId="0" shapeId="0" xr:uid="{A49B505F-58FA-483F-9F74-B8EE95704414}">
      <text>
        <r>
          <rPr>
            <b/>
            <sz val="9"/>
            <color indexed="81"/>
            <rFont val="MS P ゴシック"/>
            <family val="3"/>
            <charset val="128"/>
          </rPr>
          <t>出場種目(個人２)：
種目を選択してください</t>
        </r>
      </text>
    </comment>
    <comment ref="P61" authorId="0" shapeId="0" xr:uid="{4B5DAEEE-2973-4F2F-8AB9-1906138EFF82}">
      <text>
        <r>
          <rPr>
            <b/>
            <sz val="9"/>
            <color indexed="81"/>
            <rFont val="MS P ゴシック"/>
            <family val="3"/>
            <charset val="128"/>
          </rPr>
          <t>ベスト記録
トラック：分
の値を入力してください</t>
        </r>
      </text>
    </comment>
    <comment ref="Q61" authorId="0" shapeId="0" xr:uid="{802242C0-1739-4EC2-81CD-E70CDC35529F}">
      <text>
        <r>
          <rPr>
            <b/>
            <sz val="9"/>
            <color indexed="81"/>
            <rFont val="MS P ゴシック"/>
            <family val="3"/>
            <charset val="128"/>
          </rPr>
          <t>ベスト記録
トラック：秒
フィールド：m
の値を入力してください(2桁表示)</t>
        </r>
      </text>
    </comment>
    <comment ref="R61" authorId="0" shapeId="0" xr:uid="{D0353365-1BBE-4345-8E40-3A5BF6AB17BA}">
      <text>
        <r>
          <rPr>
            <b/>
            <sz val="9"/>
            <color indexed="81"/>
            <rFont val="MS P ゴシック"/>
            <family val="3"/>
            <charset val="128"/>
          </rPr>
          <t>ベスト記録
トラック：1/100秒
フィールド：㎝
の値を入力してください(2桁表示)</t>
        </r>
      </text>
    </comment>
    <comment ref="S61" authorId="0" shapeId="0" xr:uid="{7CCCE7C7-C7A5-4BD1-892C-66ED08C84A2A}">
      <text>
        <r>
          <rPr>
            <b/>
            <sz val="9"/>
            <color indexed="81"/>
            <rFont val="MS P ゴシック"/>
            <family val="3"/>
            <charset val="128"/>
          </rPr>
          <t>リレー(チーム名)：
チームに名前を付けてください。団体名の場合には記号を付記してください</t>
        </r>
      </text>
    </comment>
    <comment ref="T61" authorId="0" shapeId="0" xr:uid="{D0BF7A7C-CFB6-4A8C-A998-B3B6E4C094F4}">
      <text>
        <r>
          <rPr>
            <b/>
            <sz val="9"/>
            <color indexed="81"/>
            <rFont val="MS P ゴシック"/>
            <family val="3"/>
            <charset val="128"/>
          </rPr>
          <t>リレー(種目)：
種目を選択してください</t>
        </r>
      </text>
    </comment>
    <comment ref="U61" authorId="0" shapeId="0" xr:uid="{840E44B3-3A55-4D69-AB39-CEA5AA658195}">
      <text>
        <r>
          <rPr>
            <b/>
            <sz val="9"/>
            <color indexed="81"/>
            <rFont val="MS P ゴシック"/>
            <family val="3"/>
            <charset val="128"/>
          </rPr>
          <t>リレー(Ｐ)：
チーム内でプログラムに掲載する順番を1～6で選択してください</t>
        </r>
      </text>
    </comment>
    <comment ref="E62" authorId="0" shapeId="0" xr:uid="{778F2533-A8EB-4E27-9DD5-080F2BE14985}">
      <text>
        <r>
          <rPr>
            <b/>
            <sz val="9"/>
            <color indexed="81"/>
            <rFont val="MS P ゴシック"/>
            <family val="3"/>
            <charset val="128"/>
          </rPr>
          <t>姓ﾌﾘｶﾞﾅ：
式の答が間違えなら直接入力してください</t>
        </r>
      </text>
    </comment>
    <comment ref="F62" authorId="0" shapeId="0" xr:uid="{C500CFEE-BF78-407E-ABAF-E7273B26CFC4}">
      <text>
        <r>
          <rPr>
            <b/>
            <sz val="9"/>
            <color indexed="81"/>
            <rFont val="MS P ゴシック"/>
            <family val="3"/>
            <charset val="128"/>
          </rPr>
          <t>名ﾌﾘｶﾞﾅ：
式の答が間違えなら直接入力してください</t>
        </r>
      </text>
    </comment>
    <comment ref="G62" authorId="0" shapeId="0" xr:uid="{FEEA93EE-BC68-4AB0-A075-4D0FE403F80D}">
      <text>
        <r>
          <rPr>
            <b/>
            <sz val="9"/>
            <color indexed="81"/>
            <rFont val="MS P ゴシック"/>
            <family val="3"/>
            <charset val="128"/>
          </rPr>
          <t>学年
一般は空欄、
高校生以下は選択してください</t>
        </r>
      </text>
    </comment>
    <comment ref="H62" authorId="0" shapeId="0" xr:uid="{D385D9BE-1FFD-4E41-9BDB-7E58144F894A}">
      <text>
        <r>
          <rPr>
            <b/>
            <sz val="9"/>
            <color indexed="81"/>
            <rFont val="MS P ゴシック"/>
            <family val="3"/>
            <charset val="128"/>
          </rPr>
          <t>生年月日(西暦年)：西暦で生まれた年(4桁)を入力してください</t>
        </r>
      </text>
    </comment>
    <comment ref="I62" authorId="0" shapeId="0" xr:uid="{E776C9DD-8355-416C-8876-B236D34C17D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2" authorId="0" shapeId="0" xr:uid="{3F55B227-EBE0-429D-BA51-E7C5553E2232}">
      <text>
        <r>
          <rPr>
            <b/>
            <sz val="9"/>
            <color indexed="81"/>
            <rFont val="MS P ゴシック"/>
            <family val="3"/>
            <charset val="128"/>
          </rPr>
          <t>生年月日(日)：
生まれた日を入力してください</t>
        </r>
      </text>
    </comment>
    <comment ref="K62" authorId="0" shapeId="0" xr:uid="{C3CD6F48-08A7-4ACF-833D-3A8F671E4607}">
      <text>
        <r>
          <rPr>
            <b/>
            <sz val="9"/>
            <color indexed="81"/>
            <rFont val="MS P ゴシック"/>
            <family val="3"/>
            <charset val="128"/>
          </rPr>
          <t>出場種目(個人１)：
種目を選択してください</t>
        </r>
      </text>
    </comment>
    <comment ref="L62" authorId="0" shapeId="0" xr:uid="{47852040-7655-4D19-83A3-5E1B6BEAAB36}">
      <text>
        <r>
          <rPr>
            <b/>
            <sz val="9"/>
            <color indexed="81"/>
            <rFont val="MS P ゴシック"/>
            <family val="3"/>
            <charset val="128"/>
          </rPr>
          <t>ベスト記録
トラック：分
の値を入力してください</t>
        </r>
      </text>
    </comment>
    <comment ref="M62" authorId="0" shapeId="0" xr:uid="{2A02B095-411D-4401-A3BE-CA43EFE126B5}">
      <text>
        <r>
          <rPr>
            <b/>
            <sz val="9"/>
            <color indexed="81"/>
            <rFont val="MS P ゴシック"/>
            <family val="3"/>
            <charset val="128"/>
          </rPr>
          <t>ベスト記録
トラック：秒
フィールド：m
の値を入力してください(2桁表示)</t>
        </r>
      </text>
    </comment>
    <comment ref="N62" authorId="0" shapeId="0" xr:uid="{10935F17-B477-4D4D-A284-71158431E302}">
      <text>
        <r>
          <rPr>
            <b/>
            <sz val="9"/>
            <color indexed="81"/>
            <rFont val="MS P ゴシック"/>
            <family val="3"/>
            <charset val="128"/>
          </rPr>
          <t>ベスト記録
トラック：1/100秒
フィールド：㎝
の値を入力してください(2桁表示)</t>
        </r>
      </text>
    </comment>
    <comment ref="O62" authorId="0" shapeId="0" xr:uid="{85A15D8B-9AAD-442A-A4C9-266430B1E297}">
      <text>
        <r>
          <rPr>
            <b/>
            <sz val="9"/>
            <color indexed="81"/>
            <rFont val="MS P ゴシック"/>
            <family val="3"/>
            <charset val="128"/>
          </rPr>
          <t>出場種目(個人２)：
種目を選択してください</t>
        </r>
      </text>
    </comment>
    <comment ref="P62" authorId="0" shapeId="0" xr:uid="{8770621B-1730-4496-803F-3BD75E9066D3}">
      <text>
        <r>
          <rPr>
            <b/>
            <sz val="9"/>
            <color indexed="81"/>
            <rFont val="MS P ゴシック"/>
            <family val="3"/>
            <charset val="128"/>
          </rPr>
          <t>ベスト記録
トラック：分
の値を入力してください</t>
        </r>
      </text>
    </comment>
    <comment ref="Q62" authorId="0" shapeId="0" xr:uid="{F920D1BC-7AC4-4A55-B8BE-6ABBBD1CCB67}">
      <text>
        <r>
          <rPr>
            <b/>
            <sz val="9"/>
            <color indexed="81"/>
            <rFont val="MS P ゴシック"/>
            <family val="3"/>
            <charset val="128"/>
          </rPr>
          <t>ベスト記録
トラック：秒
フィールド：m
の値を入力してください(2桁表示)</t>
        </r>
      </text>
    </comment>
    <comment ref="R62" authorId="0" shapeId="0" xr:uid="{F3F1C83C-152E-4A08-849F-4772410DF111}">
      <text>
        <r>
          <rPr>
            <b/>
            <sz val="9"/>
            <color indexed="81"/>
            <rFont val="MS P ゴシック"/>
            <family val="3"/>
            <charset val="128"/>
          </rPr>
          <t>ベスト記録
トラック：1/100秒
フィールド：㎝
の値を入力してください(2桁表示)</t>
        </r>
      </text>
    </comment>
    <comment ref="S62" authorId="0" shapeId="0" xr:uid="{127D6FA8-F2F4-41A6-994A-E5FED65E7512}">
      <text>
        <r>
          <rPr>
            <b/>
            <sz val="9"/>
            <color indexed="81"/>
            <rFont val="MS P ゴシック"/>
            <family val="3"/>
            <charset val="128"/>
          </rPr>
          <t>リレー(チーム名)：
チームに名前を付けてください。団体名の場合には記号を付記してください</t>
        </r>
      </text>
    </comment>
    <comment ref="T62" authorId="0" shapeId="0" xr:uid="{9F99A2F0-861F-49B1-9E95-7FDF4B68DA8D}">
      <text>
        <r>
          <rPr>
            <b/>
            <sz val="9"/>
            <color indexed="81"/>
            <rFont val="MS P ゴシック"/>
            <family val="3"/>
            <charset val="128"/>
          </rPr>
          <t>リレー(種目)：
種目を選択してください</t>
        </r>
      </text>
    </comment>
    <comment ref="U62" authorId="0" shapeId="0" xr:uid="{B0CE8BBF-CC38-4703-B477-3DA36FF5E438}">
      <text>
        <r>
          <rPr>
            <b/>
            <sz val="9"/>
            <color indexed="81"/>
            <rFont val="MS P ゴシック"/>
            <family val="3"/>
            <charset val="128"/>
          </rPr>
          <t>リレー(Ｐ)：
チーム内でプログラムに掲載する順番を1～6で選択してください</t>
        </r>
      </text>
    </comment>
    <comment ref="E63" authorId="0" shapeId="0" xr:uid="{198EF5BE-A628-41C2-84B9-F34054552714}">
      <text>
        <r>
          <rPr>
            <b/>
            <sz val="9"/>
            <color indexed="81"/>
            <rFont val="MS P ゴシック"/>
            <family val="3"/>
            <charset val="128"/>
          </rPr>
          <t>姓ﾌﾘｶﾞﾅ：
式の答が間違えなら直接入力してください</t>
        </r>
      </text>
    </comment>
    <comment ref="F63" authorId="0" shapeId="0" xr:uid="{87DF455A-0836-4627-B8F4-FCCD918FBAA7}">
      <text>
        <r>
          <rPr>
            <b/>
            <sz val="9"/>
            <color indexed="81"/>
            <rFont val="MS P ゴシック"/>
            <family val="3"/>
            <charset val="128"/>
          </rPr>
          <t>名ﾌﾘｶﾞﾅ：
式の答が間違えなら直接入力してください</t>
        </r>
      </text>
    </comment>
    <comment ref="G63" authorId="0" shapeId="0" xr:uid="{576C7CA7-4320-4029-A7C5-11CA294D5A62}">
      <text>
        <r>
          <rPr>
            <b/>
            <sz val="9"/>
            <color indexed="81"/>
            <rFont val="MS P ゴシック"/>
            <family val="3"/>
            <charset val="128"/>
          </rPr>
          <t>学年
一般は空欄、
高校生以下は選択してください</t>
        </r>
      </text>
    </comment>
    <comment ref="H63" authorId="0" shapeId="0" xr:uid="{4D3F6348-45A7-4881-B377-89BD8A43C3F1}">
      <text>
        <r>
          <rPr>
            <b/>
            <sz val="9"/>
            <color indexed="81"/>
            <rFont val="MS P ゴシック"/>
            <family val="3"/>
            <charset val="128"/>
          </rPr>
          <t>生年月日(西暦年)：西暦で生まれた年(4桁)を入力してください</t>
        </r>
      </text>
    </comment>
    <comment ref="I63" authorId="0" shapeId="0" xr:uid="{E387E0C6-8689-4927-A409-FAD65B2F98F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3" authorId="0" shapeId="0" xr:uid="{15A37CDD-B059-45CE-867C-7AAEFDD8872D}">
      <text>
        <r>
          <rPr>
            <b/>
            <sz val="9"/>
            <color indexed="81"/>
            <rFont val="MS P ゴシック"/>
            <family val="3"/>
            <charset val="128"/>
          </rPr>
          <t>生年月日(日)：
生まれた日を入力してください</t>
        </r>
      </text>
    </comment>
    <comment ref="K63" authorId="0" shapeId="0" xr:uid="{760A9503-3B19-47D2-862D-06A8842F3A35}">
      <text>
        <r>
          <rPr>
            <b/>
            <sz val="9"/>
            <color indexed="81"/>
            <rFont val="MS P ゴシック"/>
            <family val="3"/>
            <charset val="128"/>
          </rPr>
          <t>出場種目(個人１)：
種目を選択してください</t>
        </r>
      </text>
    </comment>
    <comment ref="L63" authorId="0" shapeId="0" xr:uid="{9A1EAD0E-3B80-45A1-AEA6-7469DA28601C}">
      <text>
        <r>
          <rPr>
            <b/>
            <sz val="9"/>
            <color indexed="81"/>
            <rFont val="MS P ゴシック"/>
            <family val="3"/>
            <charset val="128"/>
          </rPr>
          <t>ベスト記録
トラック：分
の値を入力してください</t>
        </r>
      </text>
    </comment>
    <comment ref="M63" authorId="0" shapeId="0" xr:uid="{2865AA70-8841-48BC-B79B-6B617885753B}">
      <text>
        <r>
          <rPr>
            <b/>
            <sz val="9"/>
            <color indexed="81"/>
            <rFont val="MS P ゴシック"/>
            <family val="3"/>
            <charset val="128"/>
          </rPr>
          <t>ベスト記録
トラック：秒
フィールド：m
の値を入力してください(2桁表示)</t>
        </r>
      </text>
    </comment>
    <comment ref="N63" authorId="0" shapeId="0" xr:uid="{EDF06724-7B37-42C9-A59E-CF5B3CFDD0F0}">
      <text>
        <r>
          <rPr>
            <b/>
            <sz val="9"/>
            <color indexed="81"/>
            <rFont val="MS P ゴシック"/>
            <family val="3"/>
            <charset val="128"/>
          </rPr>
          <t>ベスト記録
トラック：1/100秒
フィールド：㎝
の値を入力してください(2桁表示)</t>
        </r>
      </text>
    </comment>
    <comment ref="O63" authorId="0" shapeId="0" xr:uid="{A533B2B8-EBCF-492F-80BB-7CC0D2215C15}">
      <text>
        <r>
          <rPr>
            <b/>
            <sz val="9"/>
            <color indexed="81"/>
            <rFont val="MS P ゴシック"/>
            <family val="3"/>
            <charset val="128"/>
          </rPr>
          <t>出場種目(個人２)：
種目を選択してください</t>
        </r>
      </text>
    </comment>
    <comment ref="P63" authorId="0" shapeId="0" xr:uid="{9A16CD49-C36A-4E95-9F6D-186D6040E355}">
      <text>
        <r>
          <rPr>
            <b/>
            <sz val="9"/>
            <color indexed="81"/>
            <rFont val="MS P ゴシック"/>
            <family val="3"/>
            <charset val="128"/>
          </rPr>
          <t>ベスト記録
トラック：分
の値を入力してください</t>
        </r>
      </text>
    </comment>
    <comment ref="Q63" authorId="0" shapeId="0" xr:uid="{C5748016-C520-4ABB-8C59-EB3C4FA6C17E}">
      <text>
        <r>
          <rPr>
            <b/>
            <sz val="9"/>
            <color indexed="81"/>
            <rFont val="MS P ゴシック"/>
            <family val="3"/>
            <charset val="128"/>
          </rPr>
          <t>ベスト記録
トラック：秒
フィールド：m
の値を入力してください(2桁表示)</t>
        </r>
      </text>
    </comment>
    <comment ref="R63" authorId="0" shapeId="0" xr:uid="{12B6C440-2D03-44E0-9759-997FA1B606CD}">
      <text>
        <r>
          <rPr>
            <b/>
            <sz val="9"/>
            <color indexed="81"/>
            <rFont val="MS P ゴシック"/>
            <family val="3"/>
            <charset val="128"/>
          </rPr>
          <t>ベスト記録
トラック：1/100秒
フィールド：㎝
の値を入力してください(2桁表示)</t>
        </r>
      </text>
    </comment>
    <comment ref="S63" authorId="0" shapeId="0" xr:uid="{55E3118E-E149-4E60-8C75-F1BF7A3745EF}">
      <text>
        <r>
          <rPr>
            <b/>
            <sz val="9"/>
            <color indexed="81"/>
            <rFont val="MS P ゴシック"/>
            <family val="3"/>
            <charset val="128"/>
          </rPr>
          <t>リレー(チーム名)：
チームに名前を付けてください。団体名の場合には記号を付記してください</t>
        </r>
      </text>
    </comment>
    <comment ref="T63" authorId="0" shapeId="0" xr:uid="{AD9DF3D1-9729-4498-88C1-440AC468EDA9}">
      <text>
        <r>
          <rPr>
            <b/>
            <sz val="9"/>
            <color indexed="81"/>
            <rFont val="MS P ゴシック"/>
            <family val="3"/>
            <charset val="128"/>
          </rPr>
          <t>リレー(種目)：
種目を選択してください</t>
        </r>
      </text>
    </comment>
    <comment ref="U63" authorId="0" shapeId="0" xr:uid="{2AA072B8-65C0-4C52-943B-C3BCCCC149C3}">
      <text>
        <r>
          <rPr>
            <b/>
            <sz val="9"/>
            <color indexed="81"/>
            <rFont val="MS P ゴシック"/>
            <family val="3"/>
            <charset val="128"/>
          </rPr>
          <t>リレー(Ｐ)：
チーム内でプログラムに掲載する順番を1～6で選択してください</t>
        </r>
      </text>
    </comment>
    <comment ref="E64" authorId="0" shapeId="0" xr:uid="{8118C05C-BA59-41A5-B8E1-10BA801FBD1B}">
      <text>
        <r>
          <rPr>
            <b/>
            <sz val="9"/>
            <color indexed="81"/>
            <rFont val="MS P ゴシック"/>
            <family val="3"/>
            <charset val="128"/>
          </rPr>
          <t>姓ﾌﾘｶﾞﾅ：
式の答が間違えなら直接入力してください</t>
        </r>
      </text>
    </comment>
    <comment ref="F64" authorId="0" shapeId="0" xr:uid="{F041E24E-6D0E-4B91-A874-E22669CF3610}">
      <text>
        <r>
          <rPr>
            <b/>
            <sz val="9"/>
            <color indexed="81"/>
            <rFont val="MS P ゴシック"/>
            <family val="3"/>
            <charset val="128"/>
          </rPr>
          <t>名ﾌﾘｶﾞﾅ：
式の答が間違えなら直接入力してください</t>
        </r>
      </text>
    </comment>
    <comment ref="G64" authorId="0" shapeId="0" xr:uid="{E5F9DC76-E11C-4EDF-AA40-00B729AE3CBC}">
      <text>
        <r>
          <rPr>
            <b/>
            <sz val="9"/>
            <color indexed="81"/>
            <rFont val="MS P ゴシック"/>
            <family val="3"/>
            <charset val="128"/>
          </rPr>
          <t>学年
一般は空欄、
高校生以下は選択してください</t>
        </r>
      </text>
    </comment>
    <comment ref="H64" authorId="0" shapeId="0" xr:uid="{7BC2CD11-293C-4ECE-91BF-EA69843E0535}">
      <text>
        <r>
          <rPr>
            <b/>
            <sz val="9"/>
            <color indexed="81"/>
            <rFont val="MS P ゴシック"/>
            <family val="3"/>
            <charset val="128"/>
          </rPr>
          <t>生年月日(西暦年)：西暦で生まれた年(4桁)を入力してください</t>
        </r>
      </text>
    </comment>
    <comment ref="I64" authorId="0" shapeId="0" xr:uid="{F21E60AE-22BB-4D3D-8852-AB43097B527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4" authorId="0" shapeId="0" xr:uid="{E3221FA4-13D1-4727-9828-F32DE2E6B74C}">
      <text>
        <r>
          <rPr>
            <b/>
            <sz val="9"/>
            <color indexed="81"/>
            <rFont val="MS P ゴシック"/>
            <family val="3"/>
            <charset val="128"/>
          </rPr>
          <t>生年月日(日)：
生まれた日を入力してください</t>
        </r>
      </text>
    </comment>
    <comment ref="K64" authorId="0" shapeId="0" xr:uid="{9A0A5D30-DEC0-40B6-B66F-03AC25778695}">
      <text>
        <r>
          <rPr>
            <b/>
            <sz val="9"/>
            <color indexed="81"/>
            <rFont val="MS P ゴシック"/>
            <family val="3"/>
            <charset val="128"/>
          </rPr>
          <t>出場種目(個人１)：
種目を選択してください</t>
        </r>
      </text>
    </comment>
    <comment ref="L64" authorId="0" shapeId="0" xr:uid="{338E48BB-44CA-487B-8DB0-813686758511}">
      <text>
        <r>
          <rPr>
            <b/>
            <sz val="9"/>
            <color indexed="81"/>
            <rFont val="MS P ゴシック"/>
            <family val="3"/>
            <charset val="128"/>
          </rPr>
          <t>ベスト記録
トラック：分
の値を入力してください</t>
        </r>
      </text>
    </comment>
    <comment ref="M64" authorId="0" shapeId="0" xr:uid="{331D88BC-0E31-4B44-9B4D-B95B0614E25B}">
      <text>
        <r>
          <rPr>
            <b/>
            <sz val="9"/>
            <color indexed="81"/>
            <rFont val="MS P ゴシック"/>
            <family val="3"/>
            <charset val="128"/>
          </rPr>
          <t>ベスト記録
トラック：秒
フィールド：m
の値を入力してください(2桁表示)</t>
        </r>
      </text>
    </comment>
    <comment ref="N64" authorId="0" shapeId="0" xr:uid="{66F9232B-D396-40B4-A1C4-83F84E64D44F}">
      <text>
        <r>
          <rPr>
            <b/>
            <sz val="9"/>
            <color indexed="81"/>
            <rFont val="MS P ゴシック"/>
            <family val="3"/>
            <charset val="128"/>
          </rPr>
          <t>ベスト記録
トラック：1/100秒
フィールド：㎝
の値を入力してください(2桁表示)</t>
        </r>
      </text>
    </comment>
    <comment ref="O64" authorId="0" shapeId="0" xr:uid="{B352B09B-6A71-4E53-80BF-7D4538CDE40B}">
      <text>
        <r>
          <rPr>
            <b/>
            <sz val="9"/>
            <color indexed="81"/>
            <rFont val="MS P ゴシック"/>
            <family val="3"/>
            <charset val="128"/>
          </rPr>
          <t>出場種目(個人２)：
種目を選択してください</t>
        </r>
      </text>
    </comment>
    <comment ref="P64" authorId="0" shapeId="0" xr:uid="{EE2ACF6F-F4CF-4823-81CA-867086C3CAC8}">
      <text>
        <r>
          <rPr>
            <b/>
            <sz val="9"/>
            <color indexed="81"/>
            <rFont val="MS P ゴシック"/>
            <family val="3"/>
            <charset val="128"/>
          </rPr>
          <t>ベスト記録
トラック：分
の値を入力してください</t>
        </r>
      </text>
    </comment>
    <comment ref="Q64" authorId="0" shapeId="0" xr:uid="{5CD489A5-A9F5-44F9-B789-AEE4B1410E10}">
      <text>
        <r>
          <rPr>
            <b/>
            <sz val="9"/>
            <color indexed="81"/>
            <rFont val="MS P ゴシック"/>
            <family val="3"/>
            <charset val="128"/>
          </rPr>
          <t>ベスト記録
トラック：秒
フィールド：m
の値を入力してください(2桁表示)</t>
        </r>
      </text>
    </comment>
    <comment ref="R64" authorId="0" shapeId="0" xr:uid="{0EEFA491-B6BB-41B2-994E-DC1193746A06}">
      <text>
        <r>
          <rPr>
            <b/>
            <sz val="9"/>
            <color indexed="81"/>
            <rFont val="MS P ゴシック"/>
            <family val="3"/>
            <charset val="128"/>
          </rPr>
          <t>ベスト記録
トラック：1/100秒
フィールド：㎝
の値を入力してください(2桁表示)</t>
        </r>
      </text>
    </comment>
    <comment ref="S64" authorId="0" shapeId="0" xr:uid="{0C1B43B0-9BF9-4758-8A0D-28D76D1C5DB0}">
      <text>
        <r>
          <rPr>
            <b/>
            <sz val="9"/>
            <color indexed="81"/>
            <rFont val="MS P ゴシック"/>
            <family val="3"/>
            <charset val="128"/>
          </rPr>
          <t>リレー(チーム名)：
チームに名前を付けてください。団体名の場合には記号を付記してください</t>
        </r>
      </text>
    </comment>
    <comment ref="T64" authorId="0" shapeId="0" xr:uid="{A0276C26-1229-4C23-A8AA-5B772CC5EEF3}">
      <text>
        <r>
          <rPr>
            <b/>
            <sz val="9"/>
            <color indexed="81"/>
            <rFont val="MS P ゴシック"/>
            <family val="3"/>
            <charset val="128"/>
          </rPr>
          <t>リレー(種目)：
種目を選択してください</t>
        </r>
      </text>
    </comment>
    <comment ref="U64" authorId="0" shapeId="0" xr:uid="{2D4C9303-051C-4A35-AD75-29D80BB7F7B8}">
      <text>
        <r>
          <rPr>
            <b/>
            <sz val="9"/>
            <color indexed="81"/>
            <rFont val="MS P ゴシック"/>
            <family val="3"/>
            <charset val="128"/>
          </rPr>
          <t>リレー(Ｐ)：
チーム内でプログラムに掲載する順番を1～6で選択してください</t>
        </r>
      </text>
    </comment>
    <comment ref="E65" authorId="0" shapeId="0" xr:uid="{74719D92-6D97-454E-B31A-6989EDA27BB1}">
      <text>
        <r>
          <rPr>
            <b/>
            <sz val="9"/>
            <color indexed="81"/>
            <rFont val="MS P ゴシック"/>
            <family val="3"/>
            <charset val="128"/>
          </rPr>
          <t>姓ﾌﾘｶﾞﾅ：
式の答が間違えなら直接入力してください</t>
        </r>
      </text>
    </comment>
    <comment ref="F65" authorId="0" shapeId="0" xr:uid="{13CB5C23-F220-43FB-B0DB-67ED5EC0AC3D}">
      <text>
        <r>
          <rPr>
            <b/>
            <sz val="9"/>
            <color indexed="81"/>
            <rFont val="MS P ゴシック"/>
            <family val="3"/>
            <charset val="128"/>
          </rPr>
          <t>名ﾌﾘｶﾞﾅ：
式の答が間違えなら直接入力してください</t>
        </r>
      </text>
    </comment>
    <comment ref="G65" authorId="0" shapeId="0" xr:uid="{6EEB5803-23A7-4FA2-824C-60B1678C6652}">
      <text>
        <r>
          <rPr>
            <b/>
            <sz val="9"/>
            <color indexed="81"/>
            <rFont val="MS P ゴシック"/>
            <family val="3"/>
            <charset val="128"/>
          </rPr>
          <t>学年
一般は空欄、
高校生以下は選択してください</t>
        </r>
      </text>
    </comment>
    <comment ref="H65" authorId="0" shapeId="0" xr:uid="{A32C1B27-1F19-473A-AAEA-9CC0F0D09EA3}">
      <text>
        <r>
          <rPr>
            <b/>
            <sz val="9"/>
            <color indexed="81"/>
            <rFont val="MS P ゴシック"/>
            <family val="3"/>
            <charset val="128"/>
          </rPr>
          <t>生年月日(西暦年)：西暦で生まれた年(4桁)を入力してください</t>
        </r>
      </text>
    </comment>
    <comment ref="I65" authorId="0" shapeId="0" xr:uid="{04EBD905-DAE4-4D29-806A-FCBEEB421B3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5" authorId="0" shapeId="0" xr:uid="{89FE3B94-08B1-4874-BE49-701CC1117F32}">
      <text>
        <r>
          <rPr>
            <b/>
            <sz val="9"/>
            <color indexed="81"/>
            <rFont val="MS P ゴシック"/>
            <family val="3"/>
            <charset val="128"/>
          </rPr>
          <t>生年月日(日)：
生まれた日を入力してください</t>
        </r>
      </text>
    </comment>
    <comment ref="K65" authorId="0" shapeId="0" xr:uid="{C767EC49-DD6E-40DC-A8ED-2C0BCDE401A8}">
      <text>
        <r>
          <rPr>
            <b/>
            <sz val="9"/>
            <color indexed="81"/>
            <rFont val="MS P ゴシック"/>
            <family val="3"/>
            <charset val="128"/>
          </rPr>
          <t>出場種目(個人１)：
種目を選択してください</t>
        </r>
      </text>
    </comment>
    <comment ref="L65" authorId="0" shapeId="0" xr:uid="{509E8C7E-C8C9-4AF6-AF73-053FE5861898}">
      <text>
        <r>
          <rPr>
            <b/>
            <sz val="9"/>
            <color indexed="81"/>
            <rFont val="MS P ゴシック"/>
            <family val="3"/>
            <charset val="128"/>
          </rPr>
          <t>ベスト記録
トラック：分
の値を入力してください</t>
        </r>
      </text>
    </comment>
    <comment ref="M65" authorId="0" shapeId="0" xr:uid="{1DE0F385-E0CC-4CB1-A026-10E5F9228DC6}">
      <text>
        <r>
          <rPr>
            <b/>
            <sz val="9"/>
            <color indexed="81"/>
            <rFont val="MS P ゴシック"/>
            <family val="3"/>
            <charset val="128"/>
          </rPr>
          <t>ベスト記録
トラック：秒
フィールド：m
の値を入力してください(2桁表示)</t>
        </r>
      </text>
    </comment>
    <comment ref="N65" authorId="0" shapeId="0" xr:uid="{45FC5D0B-F0CB-47C8-9A89-0970C39FA56A}">
      <text>
        <r>
          <rPr>
            <b/>
            <sz val="9"/>
            <color indexed="81"/>
            <rFont val="MS P ゴシック"/>
            <family val="3"/>
            <charset val="128"/>
          </rPr>
          <t>ベスト記録
トラック：1/100秒
フィールド：㎝
の値を入力してください(2桁表示)</t>
        </r>
      </text>
    </comment>
    <comment ref="O65" authorId="0" shapeId="0" xr:uid="{ABE142DF-D151-49D1-BD3A-4911E2A88F3A}">
      <text>
        <r>
          <rPr>
            <b/>
            <sz val="9"/>
            <color indexed="81"/>
            <rFont val="MS P ゴシック"/>
            <family val="3"/>
            <charset val="128"/>
          </rPr>
          <t>出場種目(個人２)：
種目を選択してください</t>
        </r>
      </text>
    </comment>
    <comment ref="P65" authorId="0" shapeId="0" xr:uid="{D084F8D3-1B3B-46E3-A5F4-4F8C7932E929}">
      <text>
        <r>
          <rPr>
            <b/>
            <sz val="9"/>
            <color indexed="81"/>
            <rFont val="MS P ゴシック"/>
            <family val="3"/>
            <charset val="128"/>
          </rPr>
          <t>ベスト記録
トラック：分
の値を入力してください</t>
        </r>
      </text>
    </comment>
    <comment ref="Q65" authorId="0" shapeId="0" xr:uid="{26D730E9-B51A-4D7A-BDCA-9CCDFD5ACC66}">
      <text>
        <r>
          <rPr>
            <b/>
            <sz val="9"/>
            <color indexed="81"/>
            <rFont val="MS P ゴシック"/>
            <family val="3"/>
            <charset val="128"/>
          </rPr>
          <t>ベスト記録
トラック：秒
フィールド：m
の値を入力してください(2桁表示)</t>
        </r>
      </text>
    </comment>
    <comment ref="R65" authorId="0" shapeId="0" xr:uid="{5E999F6A-F4AF-4702-8D52-ECD408D8349D}">
      <text>
        <r>
          <rPr>
            <b/>
            <sz val="9"/>
            <color indexed="81"/>
            <rFont val="MS P ゴシック"/>
            <family val="3"/>
            <charset val="128"/>
          </rPr>
          <t>ベスト記録
トラック：1/100秒
フィールド：㎝
の値を入力してください(2桁表示)</t>
        </r>
      </text>
    </comment>
    <comment ref="S65" authorId="0" shapeId="0" xr:uid="{2C200A02-A2AE-4A21-A418-DB811F9683F0}">
      <text>
        <r>
          <rPr>
            <b/>
            <sz val="9"/>
            <color indexed="81"/>
            <rFont val="MS P ゴシック"/>
            <family val="3"/>
            <charset val="128"/>
          </rPr>
          <t>リレー(チーム名)：
チームに名前を付けてください。団体名の場合には記号を付記してください</t>
        </r>
      </text>
    </comment>
    <comment ref="T65" authorId="0" shapeId="0" xr:uid="{2C5D193B-3FC2-418F-90FF-09FD271CFF2B}">
      <text>
        <r>
          <rPr>
            <b/>
            <sz val="9"/>
            <color indexed="81"/>
            <rFont val="MS P ゴシック"/>
            <family val="3"/>
            <charset val="128"/>
          </rPr>
          <t>リレー(種目)：
種目を選択してください</t>
        </r>
      </text>
    </comment>
    <comment ref="U65" authorId="0" shapeId="0" xr:uid="{E63F7C7C-D6D8-4F6E-9724-B0ED7CB652BE}">
      <text>
        <r>
          <rPr>
            <b/>
            <sz val="9"/>
            <color indexed="81"/>
            <rFont val="MS P ゴシック"/>
            <family val="3"/>
            <charset val="128"/>
          </rPr>
          <t>リレー(Ｐ)：
チーム内でプログラムに掲載する順番を1～6で選択してください</t>
        </r>
      </text>
    </comment>
    <comment ref="E66" authorId="0" shapeId="0" xr:uid="{2488240F-F22D-4EE0-91A0-AF34D2F95A1C}">
      <text>
        <r>
          <rPr>
            <b/>
            <sz val="9"/>
            <color indexed="81"/>
            <rFont val="MS P ゴシック"/>
            <family val="3"/>
            <charset val="128"/>
          </rPr>
          <t>姓ﾌﾘｶﾞﾅ：
式の答が間違えなら直接入力してください</t>
        </r>
      </text>
    </comment>
    <comment ref="F66" authorId="0" shapeId="0" xr:uid="{190074D7-CDF8-484C-BC56-BC575BFBAB91}">
      <text>
        <r>
          <rPr>
            <b/>
            <sz val="9"/>
            <color indexed="81"/>
            <rFont val="MS P ゴシック"/>
            <family val="3"/>
            <charset val="128"/>
          </rPr>
          <t>名ﾌﾘｶﾞﾅ：
式の答が間違えなら直接入力してください</t>
        </r>
      </text>
    </comment>
    <comment ref="G66" authorId="0" shapeId="0" xr:uid="{548CEB2A-AA03-4C31-A689-D6727A372F7B}">
      <text>
        <r>
          <rPr>
            <b/>
            <sz val="9"/>
            <color indexed="81"/>
            <rFont val="MS P ゴシック"/>
            <family val="3"/>
            <charset val="128"/>
          </rPr>
          <t>学年
一般は空欄、
高校生以下は選択してください</t>
        </r>
      </text>
    </comment>
    <comment ref="H66" authorId="0" shapeId="0" xr:uid="{FC111372-444F-4888-A019-40571F58C833}">
      <text>
        <r>
          <rPr>
            <b/>
            <sz val="9"/>
            <color indexed="81"/>
            <rFont val="MS P ゴシック"/>
            <family val="3"/>
            <charset val="128"/>
          </rPr>
          <t>生年月日(西暦年)：西暦で生まれた年(4桁)を入力してください</t>
        </r>
      </text>
    </comment>
    <comment ref="I66" authorId="0" shapeId="0" xr:uid="{AA244198-EBC6-4418-98D9-FE9EC08BFC7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6" authorId="0" shapeId="0" xr:uid="{2AE85122-C715-4FE6-BD43-11D5FDA7C787}">
      <text>
        <r>
          <rPr>
            <b/>
            <sz val="9"/>
            <color indexed="81"/>
            <rFont val="MS P ゴシック"/>
            <family val="3"/>
            <charset val="128"/>
          </rPr>
          <t>生年月日(日)：
生まれた日を入力してください</t>
        </r>
      </text>
    </comment>
    <comment ref="K66" authorId="0" shapeId="0" xr:uid="{F5854996-950F-4F92-B0AB-29983E09B2E8}">
      <text>
        <r>
          <rPr>
            <b/>
            <sz val="9"/>
            <color indexed="81"/>
            <rFont val="MS P ゴシック"/>
            <family val="3"/>
            <charset val="128"/>
          </rPr>
          <t>出場種目(個人１)：
種目を選択してください</t>
        </r>
      </text>
    </comment>
    <comment ref="L66" authorId="0" shapeId="0" xr:uid="{17653212-4567-430A-9B21-B4FE1552C5C1}">
      <text>
        <r>
          <rPr>
            <b/>
            <sz val="9"/>
            <color indexed="81"/>
            <rFont val="MS P ゴシック"/>
            <family val="3"/>
            <charset val="128"/>
          </rPr>
          <t>ベスト記録
トラック：分
の値を入力してください</t>
        </r>
      </text>
    </comment>
    <comment ref="M66" authorId="0" shapeId="0" xr:uid="{54267322-8076-4196-B099-0C1C858796E9}">
      <text>
        <r>
          <rPr>
            <b/>
            <sz val="9"/>
            <color indexed="81"/>
            <rFont val="MS P ゴシック"/>
            <family val="3"/>
            <charset val="128"/>
          </rPr>
          <t>ベスト記録
トラック：秒
フィールド：m
の値を入力してください(2桁表示)</t>
        </r>
      </text>
    </comment>
    <comment ref="N66" authorId="0" shapeId="0" xr:uid="{DF2ED667-EA40-4257-BAAE-4485F9D039AB}">
      <text>
        <r>
          <rPr>
            <b/>
            <sz val="9"/>
            <color indexed="81"/>
            <rFont val="MS P ゴシック"/>
            <family val="3"/>
            <charset val="128"/>
          </rPr>
          <t>ベスト記録
トラック：1/100秒
フィールド：㎝
の値を入力してください(2桁表示)</t>
        </r>
      </text>
    </comment>
    <comment ref="O66" authorId="0" shapeId="0" xr:uid="{60DE1642-4883-4D1E-87CB-E44340828ACF}">
      <text>
        <r>
          <rPr>
            <b/>
            <sz val="9"/>
            <color indexed="81"/>
            <rFont val="MS P ゴシック"/>
            <family val="3"/>
            <charset val="128"/>
          </rPr>
          <t>出場種目(個人２)：
種目を選択してください</t>
        </r>
      </text>
    </comment>
    <comment ref="P66" authorId="0" shapeId="0" xr:uid="{8C7AAB53-0F31-4C38-9EFC-4997D41DBBB1}">
      <text>
        <r>
          <rPr>
            <b/>
            <sz val="9"/>
            <color indexed="81"/>
            <rFont val="MS P ゴシック"/>
            <family val="3"/>
            <charset val="128"/>
          </rPr>
          <t>ベスト記録
トラック：分
の値を入力してください</t>
        </r>
      </text>
    </comment>
    <comment ref="Q66" authorId="0" shapeId="0" xr:uid="{E9924234-31A6-468D-AA46-3DA8D8F47F0F}">
      <text>
        <r>
          <rPr>
            <b/>
            <sz val="9"/>
            <color indexed="81"/>
            <rFont val="MS P ゴシック"/>
            <family val="3"/>
            <charset val="128"/>
          </rPr>
          <t>ベスト記録
トラック：秒
フィールド：m
の値を入力してください(2桁表示)</t>
        </r>
      </text>
    </comment>
    <comment ref="R66" authorId="0" shapeId="0" xr:uid="{C4149667-B132-4A3C-9307-596D87D0D2B3}">
      <text>
        <r>
          <rPr>
            <b/>
            <sz val="9"/>
            <color indexed="81"/>
            <rFont val="MS P ゴシック"/>
            <family val="3"/>
            <charset val="128"/>
          </rPr>
          <t>ベスト記録
トラック：1/100秒
フィールド：㎝
の値を入力してください(2桁表示)</t>
        </r>
      </text>
    </comment>
    <comment ref="S66" authorId="0" shapeId="0" xr:uid="{2F457FCD-3B36-435B-9B0A-B07CDD427B78}">
      <text>
        <r>
          <rPr>
            <b/>
            <sz val="9"/>
            <color indexed="81"/>
            <rFont val="MS P ゴシック"/>
            <family val="3"/>
            <charset val="128"/>
          </rPr>
          <t>リレー(チーム名)：
チームに名前を付けてください。団体名の場合には記号を付記してください</t>
        </r>
      </text>
    </comment>
    <comment ref="T66" authorId="0" shapeId="0" xr:uid="{1A7B3E60-47A4-4A8E-975E-D3B858AF5161}">
      <text>
        <r>
          <rPr>
            <b/>
            <sz val="9"/>
            <color indexed="81"/>
            <rFont val="MS P ゴシック"/>
            <family val="3"/>
            <charset val="128"/>
          </rPr>
          <t>リレー(種目)：
種目を選択してください</t>
        </r>
      </text>
    </comment>
    <comment ref="U66" authorId="0" shapeId="0" xr:uid="{73B2A12E-A29F-4183-A399-62BF92929BE6}">
      <text>
        <r>
          <rPr>
            <b/>
            <sz val="9"/>
            <color indexed="81"/>
            <rFont val="MS P ゴシック"/>
            <family val="3"/>
            <charset val="128"/>
          </rPr>
          <t>リレー(Ｐ)：
チーム内でプログラムに掲載する順番を1～6で選択してください</t>
        </r>
      </text>
    </comment>
    <comment ref="E67" authorId="0" shapeId="0" xr:uid="{2912012B-C211-49FE-AB6B-B7C5E15BECDE}">
      <text>
        <r>
          <rPr>
            <b/>
            <sz val="9"/>
            <color indexed="81"/>
            <rFont val="MS P ゴシック"/>
            <family val="3"/>
            <charset val="128"/>
          </rPr>
          <t>姓ﾌﾘｶﾞﾅ：
式の答が間違えなら直接入力してください</t>
        </r>
      </text>
    </comment>
    <comment ref="F67" authorId="0" shapeId="0" xr:uid="{C22E59E4-552E-4DCF-823F-33C8A432F89B}">
      <text>
        <r>
          <rPr>
            <b/>
            <sz val="9"/>
            <color indexed="81"/>
            <rFont val="MS P ゴシック"/>
            <family val="3"/>
            <charset val="128"/>
          </rPr>
          <t>名ﾌﾘｶﾞﾅ：
式の答が間違えなら直接入力してください</t>
        </r>
      </text>
    </comment>
    <comment ref="G67" authorId="0" shapeId="0" xr:uid="{494AB660-4EBB-4C4E-B7AE-079BA7A65B7A}">
      <text>
        <r>
          <rPr>
            <b/>
            <sz val="9"/>
            <color indexed="81"/>
            <rFont val="MS P ゴシック"/>
            <family val="3"/>
            <charset val="128"/>
          </rPr>
          <t>学年
一般は空欄、
高校生以下は選択してください</t>
        </r>
      </text>
    </comment>
    <comment ref="H67" authorId="0" shapeId="0" xr:uid="{AD5161ED-F113-40CD-A821-58143D9964F0}">
      <text>
        <r>
          <rPr>
            <b/>
            <sz val="9"/>
            <color indexed="81"/>
            <rFont val="MS P ゴシック"/>
            <family val="3"/>
            <charset val="128"/>
          </rPr>
          <t>生年月日(西暦年)：西暦で生まれた年(4桁)を入力してください</t>
        </r>
      </text>
    </comment>
    <comment ref="I67" authorId="0" shapeId="0" xr:uid="{742464A1-CC38-4A05-A4A5-EFF4B996BF2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7" authorId="0" shapeId="0" xr:uid="{D8EB17E5-FAAE-44E4-A9D0-A807E9908F67}">
      <text>
        <r>
          <rPr>
            <b/>
            <sz val="9"/>
            <color indexed="81"/>
            <rFont val="MS P ゴシック"/>
            <family val="3"/>
            <charset val="128"/>
          </rPr>
          <t>生年月日(日)：
生まれた日を入力してください</t>
        </r>
      </text>
    </comment>
    <comment ref="K67" authorId="0" shapeId="0" xr:uid="{CA634333-705F-4DA4-8F87-598F1B5655FF}">
      <text>
        <r>
          <rPr>
            <b/>
            <sz val="9"/>
            <color indexed="81"/>
            <rFont val="MS P ゴシック"/>
            <family val="3"/>
            <charset val="128"/>
          </rPr>
          <t>出場種目(個人１)：
種目を選択してください</t>
        </r>
      </text>
    </comment>
    <comment ref="L67" authorId="0" shapeId="0" xr:uid="{4A40DDF0-C182-4102-A2B0-CE0CB9C2D7A8}">
      <text>
        <r>
          <rPr>
            <b/>
            <sz val="9"/>
            <color indexed="81"/>
            <rFont val="MS P ゴシック"/>
            <family val="3"/>
            <charset val="128"/>
          </rPr>
          <t>ベスト記録
トラック：分
の値を入力してください</t>
        </r>
      </text>
    </comment>
    <comment ref="M67" authorId="0" shapeId="0" xr:uid="{CB56EF09-EE4D-465C-B5FC-88D696706E70}">
      <text>
        <r>
          <rPr>
            <b/>
            <sz val="9"/>
            <color indexed="81"/>
            <rFont val="MS P ゴシック"/>
            <family val="3"/>
            <charset val="128"/>
          </rPr>
          <t>ベスト記録
トラック：秒
フィールド：m
の値を入力してください(2桁表示)</t>
        </r>
      </text>
    </comment>
    <comment ref="N67" authorId="0" shapeId="0" xr:uid="{F8FC096F-65DE-4D6E-96F6-55CC3E182FBF}">
      <text>
        <r>
          <rPr>
            <b/>
            <sz val="9"/>
            <color indexed="81"/>
            <rFont val="MS P ゴシック"/>
            <family val="3"/>
            <charset val="128"/>
          </rPr>
          <t>ベスト記録
トラック：1/100秒
フィールド：㎝
の値を入力してください(2桁表示)</t>
        </r>
      </text>
    </comment>
    <comment ref="O67" authorId="0" shapeId="0" xr:uid="{916F02BB-F8D8-4E9C-9D27-125E551B10E1}">
      <text>
        <r>
          <rPr>
            <b/>
            <sz val="9"/>
            <color indexed="81"/>
            <rFont val="MS P ゴシック"/>
            <family val="3"/>
            <charset val="128"/>
          </rPr>
          <t>出場種目(個人２)：
種目を選択してください</t>
        </r>
      </text>
    </comment>
    <comment ref="P67" authorId="0" shapeId="0" xr:uid="{1184D326-FC47-4ABE-8A11-D7839A11FC96}">
      <text>
        <r>
          <rPr>
            <b/>
            <sz val="9"/>
            <color indexed="81"/>
            <rFont val="MS P ゴシック"/>
            <family val="3"/>
            <charset val="128"/>
          </rPr>
          <t>ベスト記録
トラック：分
の値を入力してください</t>
        </r>
      </text>
    </comment>
    <comment ref="Q67" authorId="0" shapeId="0" xr:uid="{0051A556-0C8F-4002-9C05-AAA0213C8544}">
      <text>
        <r>
          <rPr>
            <b/>
            <sz val="9"/>
            <color indexed="81"/>
            <rFont val="MS P ゴシック"/>
            <family val="3"/>
            <charset val="128"/>
          </rPr>
          <t>ベスト記録
トラック：秒
フィールド：m
の値を入力してください(2桁表示)</t>
        </r>
      </text>
    </comment>
    <comment ref="R67" authorId="0" shapeId="0" xr:uid="{D48D033F-D0EF-450E-89F2-FE2B2CFA4A65}">
      <text>
        <r>
          <rPr>
            <b/>
            <sz val="9"/>
            <color indexed="81"/>
            <rFont val="MS P ゴシック"/>
            <family val="3"/>
            <charset val="128"/>
          </rPr>
          <t>ベスト記録
トラック：1/100秒
フィールド：㎝
の値を入力してください(2桁表示)</t>
        </r>
      </text>
    </comment>
    <comment ref="S67" authorId="0" shapeId="0" xr:uid="{A91042D9-65C9-4149-9C15-F6293B2449E8}">
      <text>
        <r>
          <rPr>
            <b/>
            <sz val="9"/>
            <color indexed="81"/>
            <rFont val="MS P ゴシック"/>
            <family val="3"/>
            <charset val="128"/>
          </rPr>
          <t>リレー(チーム名)：
チームに名前を付けてください。団体名の場合には記号を付記してください</t>
        </r>
      </text>
    </comment>
    <comment ref="T67" authorId="0" shapeId="0" xr:uid="{36F868DC-38CA-42B6-8D1D-1EB13D53D75D}">
      <text>
        <r>
          <rPr>
            <b/>
            <sz val="9"/>
            <color indexed="81"/>
            <rFont val="MS P ゴシック"/>
            <family val="3"/>
            <charset val="128"/>
          </rPr>
          <t>リレー(種目)：
種目を選択してください</t>
        </r>
      </text>
    </comment>
    <comment ref="U67" authorId="0" shapeId="0" xr:uid="{5F138F7E-6EBD-4A02-B431-C163A644D68C}">
      <text>
        <r>
          <rPr>
            <b/>
            <sz val="9"/>
            <color indexed="81"/>
            <rFont val="MS P ゴシック"/>
            <family val="3"/>
            <charset val="128"/>
          </rPr>
          <t>リレー(Ｐ)：
チーム内でプログラムに掲載する順番を1～6で選択してください</t>
        </r>
      </text>
    </comment>
    <comment ref="E68" authorId="0" shapeId="0" xr:uid="{162D8F33-C70E-44DE-82B3-7C18F3B7524C}">
      <text>
        <r>
          <rPr>
            <b/>
            <sz val="9"/>
            <color indexed="81"/>
            <rFont val="MS P ゴシック"/>
            <family val="3"/>
            <charset val="128"/>
          </rPr>
          <t>姓ﾌﾘｶﾞﾅ：
式の答が間違えなら直接入力してください</t>
        </r>
      </text>
    </comment>
    <comment ref="F68" authorId="0" shapeId="0" xr:uid="{0503C0B9-62EB-415D-B343-01B47E76CC5D}">
      <text>
        <r>
          <rPr>
            <b/>
            <sz val="9"/>
            <color indexed="81"/>
            <rFont val="MS P ゴシック"/>
            <family val="3"/>
            <charset val="128"/>
          </rPr>
          <t>名ﾌﾘｶﾞﾅ：
式の答が間違えなら直接入力してください</t>
        </r>
      </text>
    </comment>
    <comment ref="G68" authorId="0" shapeId="0" xr:uid="{03EBE7ED-8846-44E2-9A88-5DCEE4ECA530}">
      <text>
        <r>
          <rPr>
            <b/>
            <sz val="9"/>
            <color indexed="81"/>
            <rFont val="MS P ゴシック"/>
            <family val="3"/>
            <charset val="128"/>
          </rPr>
          <t>学年
一般は空欄、
高校生以下は選択してください</t>
        </r>
      </text>
    </comment>
    <comment ref="H68" authorId="0" shapeId="0" xr:uid="{FA377F13-810F-47DE-A8AC-D2905612FCD3}">
      <text>
        <r>
          <rPr>
            <b/>
            <sz val="9"/>
            <color indexed="81"/>
            <rFont val="MS P ゴシック"/>
            <family val="3"/>
            <charset val="128"/>
          </rPr>
          <t>生年月日(西暦年)：西暦で生まれた年(4桁)を入力してください</t>
        </r>
      </text>
    </comment>
    <comment ref="I68" authorId="0" shapeId="0" xr:uid="{28B9DB8C-D41C-4381-B854-EB3E9C8E79A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8" authorId="0" shapeId="0" xr:uid="{6D7B7C20-15AF-408A-85E6-00E7F5A82FC5}">
      <text>
        <r>
          <rPr>
            <b/>
            <sz val="9"/>
            <color indexed="81"/>
            <rFont val="MS P ゴシック"/>
            <family val="3"/>
            <charset val="128"/>
          </rPr>
          <t>生年月日(日)：
生まれた日を入力してください</t>
        </r>
      </text>
    </comment>
    <comment ref="K68" authorId="0" shapeId="0" xr:uid="{F753270C-5C3C-4549-82AA-4AA8B61EDCA5}">
      <text>
        <r>
          <rPr>
            <b/>
            <sz val="9"/>
            <color indexed="81"/>
            <rFont val="MS P ゴシック"/>
            <family val="3"/>
            <charset val="128"/>
          </rPr>
          <t>出場種目(個人１)：
種目を選択してください</t>
        </r>
      </text>
    </comment>
    <comment ref="L68" authorId="0" shapeId="0" xr:uid="{24881D01-A985-4457-8617-A8A63D5B15B1}">
      <text>
        <r>
          <rPr>
            <b/>
            <sz val="9"/>
            <color indexed="81"/>
            <rFont val="MS P ゴシック"/>
            <family val="3"/>
            <charset val="128"/>
          </rPr>
          <t>ベスト記録
トラック：分
の値を入力してください</t>
        </r>
      </text>
    </comment>
    <comment ref="M68" authorId="0" shapeId="0" xr:uid="{760134FB-F430-4229-A9A5-9F5161154EA4}">
      <text>
        <r>
          <rPr>
            <b/>
            <sz val="9"/>
            <color indexed="81"/>
            <rFont val="MS P ゴシック"/>
            <family val="3"/>
            <charset val="128"/>
          </rPr>
          <t>ベスト記録
トラック：秒
フィールド：m
の値を入力してください(2桁表示)</t>
        </r>
      </text>
    </comment>
    <comment ref="N68" authorId="0" shapeId="0" xr:uid="{F9FA9DCA-38FF-474A-8FFA-B66208B9C484}">
      <text>
        <r>
          <rPr>
            <b/>
            <sz val="9"/>
            <color indexed="81"/>
            <rFont val="MS P ゴシック"/>
            <family val="3"/>
            <charset val="128"/>
          </rPr>
          <t>ベスト記録
トラック：1/100秒
フィールド：㎝
の値を入力してください(2桁表示)</t>
        </r>
      </text>
    </comment>
    <comment ref="O68" authorId="0" shapeId="0" xr:uid="{021D88EB-E940-4BFC-9C89-81F6B2AD498B}">
      <text>
        <r>
          <rPr>
            <b/>
            <sz val="9"/>
            <color indexed="81"/>
            <rFont val="MS P ゴシック"/>
            <family val="3"/>
            <charset val="128"/>
          </rPr>
          <t>出場種目(個人２)：
種目を選択してください</t>
        </r>
      </text>
    </comment>
    <comment ref="P68" authorId="0" shapeId="0" xr:uid="{4BB44983-317B-402E-93B8-FC70B1C9127A}">
      <text>
        <r>
          <rPr>
            <b/>
            <sz val="9"/>
            <color indexed="81"/>
            <rFont val="MS P ゴシック"/>
            <family val="3"/>
            <charset val="128"/>
          </rPr>
          <t>ベスト記録
トラック：分
の値を入力してください</t>
        </r>
      </text>
    </comment>
    <comment ref="Q68" authorId="0" shapeId="0" xr:uid="{F84B5647-4A28-49EE-A0D8-E140C32E963D}">
      <text>
        <r>
          <rPr>
            <b/>
            <sz val="9"/>
            <color indexed="81"/>
            <rFont val="MS P ゴシック"/>
            <family val="3"/>
            <charset val="128"/>
          </rPr>
          <t>ベスト記録
トラック：秒
フィールド：m
の値を入力してください(2桁表示)</t>
        </r>
      </text>
    </comment>
    <comment ref="R68" authorId="0" shapeId="0" xr:uid="{6BFB4475-6AC4-4558-A05D-3D27DB2F170A}">
      <text>
        <r>
          <rPr>
            <b/>
            <sz val="9"/>
            <color indexed="81"/>
            <rFont val="MS P ゴシック"/>
            <family val="3"/>
            <charset val="128"/>
          </rPr>
          <t>ベスト記録
トラック：1/100秒
フィールド：㎝
の値を入力してください(2桁表示)</t>
        </r>
      </text>
    </comment>
    <comment ref="S68" authorId="0" shapeId="0" xr:uid="{F96477C5-2282-47C3-A65C-167B28A5937D}">
      <text>
        <r>
          <rPr>
            <b/>
            <sz val="9"/>
            <color indexed="81"/>
            <rFont val="MS P ゴシック"/>
            <family val="3"/>
            <charset val="128"/>
          </rPr>
          <t>リレー(チーム名)：
チームに名前を付けてください。団体名の場合には記号を付記してください</t>
        </r>
      </text>
    </comment>
    <comment ref="T68" authorId="0" shapeId="0" xr:uid="{865E5CB9-783E-4E64-8F59-005BC5A03245}">
      <text>
        <r>
          <rPr>
            <b/>
            <sz val="9"/>
            <color indexed="81"/>
            <rFont val="MS P ゴシック"/>
            <family val="3"/>
            <charset val="128"/>
          </rPr>
          <t>リレー(種目)：
種目を選択してください</t>
        </r>
      </text>
    </comment>
    <comment ref="U68" authorId="0" shapeId="0" xr:uid="{4935D585-DBB5-4FFA-ADB6-020C705D480B}">
      <text>
        <r>
          <rPr>
            <b/>
            <sz val="9"/>
            <color indexed="81"/>
            <rFont val="MS P ゴシック"/>
            <family val="3"/>
            <charset val="128"/>
          </rPr>
          <t>リレー(Ｐ)：
チーム内でプログラムに掲載する順番を1～6で選択してください</t>
        </r>
      </text>
    </comment>
    <comment ref="E69" authorId="0" shapeId="0" xr:uid="{4D61F15A-4711-4630-9326-22ED745CE56E}">
      <text>
        <r>
          <rPr>
            <b/>
            <sz val="9"/>
            <color indexed="81"/>
            <rFont val="MS P ゴシック"/>
            <family val="3"/>
            <charset val="128"/>
          </rPr>
          <t>姓ﾌﾘｶﾞﾅ：
式の答が間違えなら直接入力してください</t>
        </r>
      </text>
    </comment>
    <comment ref="F69" authorId="0" shapeId="0" xr:uid="{08BC4347-A28D-4EFC-9ECA-763D859A02DA}">
      <text>
        <r>
          <rPr>
            <b/>
            <sz val="9"/>
            <color indexed="81"/>
            <rFont val="MS P ゴシック"/>
            <family val="3"/>
            <charset val="128"/>
          </rPr>
          <t>名ﾌﾘｶﾞﾅ：
式の答が間違えなら直接入力してください</t>
        </r>
      </text>
    </comment>
    <comment ref="G69" authorId="0" shapeId="0" xr:uid="{AA34AFDC-E356-4770-B2EE-AD317BD36AD1}">
      <text>
        <r>
          <rPr>
            <b/>
            <sz val="9"/>
            <color indexed="81"/>
            <rFont val="MS P ゴシック"/>
            <family val="3"/>
            <charset val="128"/>
          </rPr>
          <t>学年
一般は空欄、
高校生以下は選択してください</t>
        </r>
      </text>
    </comment>
    <comment ref="H69" authorId="0" shapeId="0" xr:uid="{736BD18C-1E61-4283-AD9C-DE12B7FA175A}">
      <text>
        <r>
          <rPr>
            <b/>
            <sz val="9"/>
            <color indexed="81"/>
            <rFont val="MS P ゴシック"/>
            <family val="3"/>
            <charset val="128"/>
          </rPr>
          <t>生年月日(西暦年)：西暦で生まれた年(4桁)を入力してください</t>
        </r>
      </text>
    </comment>
    <comment ref="I69" authorId="0" shapeId="0" xr:uid="{BD535DE2-815F-4F9B-82F8-E54E031AF14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9" authorId="0" shapeId="0" xr:uid="{D7D8375F-9403-408B-BB91-0490399EB23E}">
      <text>
        <r>
          <rPr>
            <b/>
            <sz val="9"/>
            <color indexed="81"/>
            <rFont val="MS P ゴシック"/>
            <family val="3"/>
            <charset val="128"/>
          </rPr>
          <t>生年月日(日)：
生まれた日を入力してください</t>
        </r>
      </text>
    </comment>
    <comment ref="K69" authorId="0" shapeId="0" xr:uid="{53E61CA6-837D-4919-9A4C-DECA7AFB64B2}">
      <text>
        <r>
          <rPr>
            <b/>
            <sz val="9"/>
            <color indexed="81"/>
            <rFont val="MS P ゴシック"/>
            <family val="3"/>
            <charset val="128"/>
          </rPr>
          <t>出場種目(個人１)：
種目を選択してください</t>
        </r>
      </text>
    </comment>
    <comment ref="L69" authorId="0" shapeId="0" xr:uid="{3312F633-B332-483B-9DEB-04A6A486CF32}">
      <text>
        <r>
          <rPr>
            <b/>
            <sz val="9"/>
            <color indexed="81"/>
            <rFont val="MS P ゴシック"/>
            <family val="3"/>
            <charset val="128"/>
          </rPr>
          <t>ベスト記録
トラック：分
の値を入力してください</t>
        </r>
      </text>
    </comment>
    <comment ref="M69" authorId="0" shapeId="0" xr:uid="{A4FB8FD5-3F21-4F55-97EA-B47AD9B367D9}">
      <text>
        <r>
          <rPr>
            <b/>
            <sz val="9"/>
            <color indexed="81"/>
            <rFont val="MS P ゴシック"/>
            <family val="3"/>
            <charset val="128"/>
          </rPr>
          <t>ベスト記録
トラック：秒
フィールド：m
の値を入力してください(2桁表示)</t>
        </r>
      </text>
    </comment>
    <comment ref="N69" authorId="0" shapeId="0" xr:uid="{75DB1F64-041C-496E-8E32-D23E3520FE5E}">
      <text>
        <r>
          <rPr>
            <b/>
            <sz val="9"/>
            <color indexed="81"/>
            <rFont val="MS P ゴシック"/>
            <family val="3"/>
            <charset val="128"/>
          </rPr>
          <t>ベスト記録
トラック：1/100秒
フィールド：㎝
の値を入力してください(2桁表示)</t>
        </r>
      </text>
    </comment>
    <comment ref="O69" authorId="0" shapeId="0" xr:uid="{9DC115BB-5F72-4A91-8289-FAEBBF3930A7}">
      <text>
        <r>
          <rPr>
            <b/>
            <sz val="9"/>
            <color indexed="81"/>
            <rFont val="MS P ゴシック"/>
            <family val="3"/>
            <charset val="128"/>
          </rPr>
          <t>出場種目(個人２)：
種目を選択してください</t>
        </r>
      </text>
    </comment>
    <comment ref="P69" authorId="0" shapeId="0" xr:uid="{D2A03D91-C972-486D-B6DD-A02A0477E214}">
      <text>
        <r>
          <rPr>
            <b/>
            <sz val="9"/>
            <color indexed="81"/>
            <rFont val="MS P ゴシック"/>
            <family val="3"/>
            <charset val="128"/>
          </rPr>
          <t>ベスト記録
トラック：分
の値を入力してください</t>
        </r>
      </text>
    </comment>
    <comment ref="Q69" authorId="0" shapeId="0" xr:uid="{8C1F437A-3DDF-41BF-BB79-EC58254BFE61}">
      <text>
        <r>
          <rPr>
            <b/>
            <sz val="9"/>
            <color indexed="81"/>
            <rFont val="MS P ゴシック"/>
            <family val="3"/>
            <charset val="128"/>
          </rPr>
          <t>ベスト記録
トラック：秒
フィールド：m
の値を入力してください(2桁表示)</t>
        </r>
      </text>
    </comment>
    <comment ref="R69" authorId="0" shapeId="0" xr:uid="{CCD1AF15-C1C9-4273-A058-A372B006D977}">
      <text>
        <r>
          <rPr>
            <b/>
            <sz val="9"/>
            <color indexed="81"/>
            <rFont val="MS P ゴシック"/>
            <family val="3"/>
            <charset val="128"/>
          </rPr>
          <t>ベスト記録
トラック：1/100秒
フィールド：㎝
の値を入力してください(2桁表示)</t>
        </r>
      </text>
    </comment>
    <comment ref="S69" authorId="0" shapeId="0" xr:uid="{BCF6EDA7-8FCE-44F2-9898-91476181D949}">
      <text>
        <r>
          <rPr>
            <b/>
            <sz val="9"/>
            <color indexed="81"/>
            <rFont val="MS P ゴシック"/>
            <family val="3"/>
            <charset val="128"/>
          </rPr>
          <t>リレー(チーム名)：
チームに名前を付けてください。団体名の場合には記号を付記してください</t>
        </r>
      </text>
    </comment>
    <comment ref="T69" authorId="0" shapeId="0" xr:uid="{9D84148A-48B1-42B0-80BE-6E7BBE2DA573}">
      <text>
        <r>
          <rPr>
            <b/>
            <sz val="9"/>
            <color indexed="81"/>
            <rFont val="MS P ゴシック"/>
            <family val="3"/>
            <charset val="128"/>
          </rPr>
          <t>リレー(種目)：
種目を選択してください</t>
        </r>
      </text>
    </comment>
    <comment ref="U69" authorId="0" shapeId="0" xr:uid="{245A3B9C-10DD-4A0C-878F-935A6E32954F}">
      <text>
        <r>
          <rPr>
            <b/>
            <sz val="9"/>
            <color indexed="81"/>
            <rFont val="MS P ゴシック"/>
            <family val="3"/>
            <charset val="128"/>
          </rPr>
          <t>リレー(Ｐ)：
チーム内でプログラムに掲載する順番を1～6で選択してください</t>
        </r>
      </text>
    </comment>
    <comment ref="E70" authorId="0" shapeId="0" xr:uid="{71F2BC83-8619-403F-BDAA-78D8B3A241DB}">
      <text>
        <r>
          <rPr>
            <b/>
            <sz val="9"/>
            <color indexed="81"/>
            <rFont val="MS P ゴシック"/>
            <family val="3"/>
            <charset val="128"/>
          </rPr>
          <t>姓ﾌﾘｶﾞﾅ：
式の答が間違えなら直接入力してください</t>
        </r>
      </text>
    </comment>
    <comment ref="F70" authorId="0" shapeId="0" xr:uid="{420E3FC7-EF17-47E5-83C8-08ADC9E826E7}">
      <text>
        <r>
          <rPr>
            <b/>
            <sz val="9"/>
            <color indexed="81"/>
            <rFont val="MS P ゴシック"/>
            <family val="3"/>
            <charset val="128"/>
          </rPr>
          <t>名ﾌﾘｶﾞﾅ：
式の答が間違えなら直接入力してください</t>
        </r>
      </text>
    </comment>
    <comment ref="G70" authorId="0" shapeId="0" xr:uid="{AC8BC4D8-A608-4E9E-A092-72910A09294B}">
      <text>
        <r>
          <rPr>
            <b/>
            <sz val="9"/>
            <color indexed="81"/>
            <rFont val="MS P ゴシック"/>
            <family val="3"/>
            <charset val="128"/>
          </rPr>
          <t>学年
一般は空欄、
高校生以下は選択してください</t>
        </r>
      </text>
    </comment>
    <comment ref="H70" authorId="0" shapeId="0" xr:uid="{C64D0796-95AC-47FE-B0E5-0222C503C874}">
      <text>
        <r>
          <rPr>
            <b/>
            <sz val="9"/>
            <color indexed="81"/>
            <rFont val="MS P ゴシック"/>
            <family val="3"/>
            <charset val="128"/>
          </rPr>
          <t>生年月日(西暦年)：西暦で生まれた年(4桁)を入力してください</t>
        </r>
      </text>
    </comment>
    <comment ref="I70" authorId="0" shapeId="0" xr:uid="{4FF02949-F36F-4C96-9FEE-911E15DE5C0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0" authorId="0" shapeId="0" xr:uid="{C92696FE-8056-468D-8948-CA40B69FB19E}">
      <text>
        <r>
          <rPr>
            <b/>
            <sz val="9"/>
            <color indexed="81"/>
            <rFont val="MS P ゴシック"/>
            <family val="3"/>
            <charset val="128"/>
          </rPr>
          <t>生年月日(日)：
生まれた日を入力してください</t>
        </r>
      </text>
    </comment>
    <comment ref="K70" authorId="0" shapeId="0" xr:uid="{9DA1CF43-8302-4AE5-9AFC-71C5015A2495}">
      <text>
        <r>
          <rPr>
            <b/>
            <sz val="9"/>
            <color indexed="81"/>
            <rFont val="MS P ゴシック"/>
            <family val="3"/>
            <charset val="128"/>
          </rPr>
          <t>出場種目(個人１)：
種目を選択してください</t>
        </r>
      </text>
    </comment>
    <comment ref="L70" authorId="0" shapeId="0" xr:uid="{DC3DE40D-7A2C-42F3-A64F-FA0F920683FF}">
      <text>
        <r>
          <rPr>
            <b/>
            <sz val="9"/>
            <color indexed="81"/>
            <rFont val="MS P ゴシック"/>
            <family val="3"/>
            <charset val="128"/>
          </rPr>
          <t>ベスト記録
トラック：分
の値を入力してください</t>
        </r>
      </text>
    </comment>
    <comment ref="M70" authorId="0" shapeId="0" xr:uid="{32E37FDE-6308-4AC1-AAC1-D31EB37A3122}">
      <text>
        <r>
          <rPr>
            <b/>
            <sz val="9"/>
            <color indexed="81"/>
            <rFont val="MS P ゴシック"/>
            <family val="3"/>
            <charset val="128"/>
          </rPr>
          <t>ベスト記録
トラック：秒
フィールド：m
の値を入力してください(2桁表示)</t>
        </r>
      </text>
    </comment>
    <comment ref="N70" authorId="0" shapeId="0" xr:uid="{49AF913A-C625-44D1-9B8C-AE366819DAD4}">
      <text>
        <r>
          <rPr>
            <b/>
            <sz val="9"/>
            <color indexed="81"/>
            <rFont val="MS P ゴシック"/>
            <family val="3"/>
            <charset val="128"/>
          </rPr>
          <t>ベスト記録
トラック：1/100秒
フィールド：㎝
の値を入力してください(2桁表示)</t>
        </r>
      </text>
    </comment>
    <comment ref="O70" authorId="0" shapeId="0" xr:uid="{1AED4695-865F-4AA2-ADC8-5D865A9D8481}">
      <text>
        <r>
          <rPr>
            <b/>
            <sz val="9"/>
            <color indexed="81"/>
            <rFont val="MS P ゴシック"/>
            <family val="3"/>
            <charset val="128"/>
          </rPr>
          <t>出場種目(個人２)：
種目を選択してください</t>
        </r>
      </text>
    </comment>
    <comment ref="P70" authorId="0" shapeId="0" xr:uid="{99D6E251-7297-4733-969F-E2CEEA25B6DC}">
      <text>
        <r>
          <rPr>
            <b/>
            <sz val="9"/>
            <color indexed="81"/>
            <rFont val="MS P ゴシック"/>
            <family val="3"/>
            <charset val="128"/>
          </rPr>
          <t>ベスト記録
トラック：分
の値を入力してください</t>
        </r>
      </text>
    </comment>
    <comment ref="Q70" authorId="0" shapeId="0" xr:uid="{E2E6A48E-3D96-45D1-B617-0CB0F608455A}">
      <text>
        <r>
          <rPr>
            <b/>
            <sz val="9"/>
            <color indexed="81"/>
            <rFont val="MS P ゴシック"/>
            <family val="3"/>
            <charset val="128"/>
          </rPr>
          <t>ベスト記録
トラック：秒
フィールド：m
の値を入力してください(2桁表示)</t>
        </r>
      </text>
    </comment>
    <comment ref="R70" authorId="0" shapeId="0" xr:uid="{9E585CC8-08C1-44EC-B9E6-FB04C3D9A9C0}">
      <text>
        <r>
          <rPr>
            <b/>
            <sz val="9"/>
            <color indexed="81"/>
            <rFont val="MS P ゴシック"/>
            <family val="3"/>
            <charset val="128"/>
          </rPr>
          <t>ベスト記録
トラック：1/100秒
フィールド：㎝
の値を入力してください(2桁表示)</t>
        </r>
      </text>
    </comment>
    <comment ref="S70" authorId="0" shapeId="0" xr:uid="{78CDD4F2-430F-4841-8AFB-9962D4AD3678}">
      <text>
        <r>
          <rPr>
            <b/>
            <sz val="9"/>
            <color indexed="81"/>
            <rFont val="MS P ゴシック"/>
            <family val="3"/>
            <charset val="128"/>
          </rPr>
          <t>リレー(チーム名)：
チームに名前を付けてください。団体名の場合には記号を付記してください</t>
        </r>
      </text>
    </comment>
    <comment ref="T70" authorId="0" shapeId="0" xr:uid="{B8B72456-3972-40F7-A890-9111524BFECE}">
      <text>
        <r>
          <rPr>
            <b/>
            <sz val="9"/>
            <color indexed="81"/>
            <rFont val="MS P ゴシック"/>
            <family val="3"/>
            <charset val="128"/>
          </rPr>
          <t>リレー(種目)：
種目を選択してください</t>
        </r>
      </text>
    </comment>
    <comment ref="U70" authorId="0" shapeId="0" xr:uid="{77158841-806B-4355-8F44-EC73BF2D36F0}">
      <text>
        <r>
          <rPr>
            <b/>
            <sz val="9"/>
            <color indexed="81"/>
            <rFont val="MS P ゴシック"/>
            <family val="3"/>
            <charset val="128"/>
          </rPr>
          <t>リレー(Ｐ)：
チーム内でプログラムに掲載する順番を1～6で選択してください</t>
        </r>
      </text>
    </comment>
    <comment ref="E71" authorId="0" shapeId="0" xr:uid="{408979F3-CF4D-4DA1-9AFB-F59ACC04769C}">
      <text>
        <r>
          <rPr>
            <b/>
            <sz val="9"/>
            <color indexed="81"/>
            <rFont val="MS P ゴシック"/>
            <family val="3"/>
            <charset val="128"/>
          </rPr>
          <t>姓ﾌﾘｶﾞﾅ：
式の答が間違えなら直接入力してください</t>
        </r>
      </text>
    </comment>
    <comment ref="F71" authorId="0" shapeId="0" xr:uid="{79C27918-E13A-44CD-98F9-D9DA2AE8052C}">
      <text>
        <r>
          <rPr>
            <b/>
            <sz val="9"/>
            <color indexed="81"/>
            <rFont val="MS P ゴシック"/>
            <family val="3"/>
            <charset val="128"/>
          </rPr>
          <t>名ﾌﾘｶﾞﾅ：
式の答が間違えなら直接入力してください</t>
        </r>
      </text>
    </comment>
    <comment ref="G71" authorId="0" shapeId="0" xr:uid="{D209F4D8-FA31-4323-9740-FC6A542D2D22}">
      <text>
        <r>
          <rPr>
            <b/>
            <sz val="9"/>
            <color indexed="81"/>
            <rFont val="MS P ゴシック"/>
            <family val="3"/>
            <charset val="128"/>
          </rPr>
          <t>学年
一般は空欄、
高校生以下は選択してください</t>
        </r>
      </text>
    </comment>
    <comment ref="H71" authorId="0" shapeId="0" xr:uid="{683D6085-D367-43DF-9ECF-C414C643B60E}">
      <text>
        <r>
          <rPr>
            <b/>
            <sz val="9"/>
            <color indexed="81"/>
            <rFont val="MS P ゴシック"/>
            <family val="3"/>
            <charset val="128"/>
          </rPr>
          <t>生年月日(西暦年)：西暦で生まれた年(4桁)を入力してください</t>
        </r>
      </text>
    </comment>
    <comment ref="I71" authorId="0" shapeId="0" xr:uid="{CE2375EE-B0C8-432F-8F7E-0C24B50DD8D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1" authorId="0" shapeId="0" xr:uid="{50E5ACA2-0B19-403E-A0D3-10BB5A307CA1}">
      <text>
        <r>
          <rPr>
            <b/>
            <sz val="9"/>
            <color indexed="81"/>
            <rFont val="MS P ゴシック"/>
            <family val="3"/>
            <charset val="128"/>
          </rPr>
          <t>生年月日(日)：
生まれた日を入力してください</t>
        </r>
      </text>
    </comment>
    <comment ref="K71" authorId="0" shapeId="0" xr:uid="{3168E7EE-EFAD-4B22-93A0-3D6830413B9A}">
      <text>
        <r>
          <rPr>
            <b/>
            <sz val="9"/>
            <color indexed="81"/>
            <rFont val="MS P ゴシック"/>
            <family val="3"/>
            <charset val="128"/>
          </rPr>
          <t>出場種目(個人１)：
種目を選択してください</t>
        </r>
      </text>
    </comment>
    <comment ref="L71" authorId="0" shapeId="0" xr:uid="{55BFAB61-1D64-437A-9F25-0AEBE1D3ADEB}">
      <text>
        <r>
          <rPr>
            <b/>
            <sz val="9"/>
            <color indexed="81"/>
            <rFont val="MS P ゴシック"/>
            <family val="3"/>
            <charset val="128"/>
          </rPr>
          <t>ベスト記録
トラック：分
の値を入力してください</t>
        </r>
      </text>
    </comment>
    <comment ref="M71" authorId="0" shapeId="0" xr:uid="{6FE2361D-BA73-4D01-8DCF-96165049C168}">
      <text>
        <r>
          <rPr>
            <b/>
            <sz val="9"/>
            <color indexed="81"/>
            <rFont val="MS P ゴシック"/>
            <family val="3"/>
            <charset val="128"/>
          </rPr>
          <t>ベスト記録
トラック：秒
フィールド：m
の値を入力してください(2桁表示)</t>
        </r>
      </text>
    </comment>
    <comment ref="N71" authorId="0" shapeId="0" xr:uid="{D90B2D9C-DD9B-4E52-BC5E-B09E01701525}">
      <text>
        <r>
          <rPr>
            <b/>
            <sz val="9"/>
            <color indexed="81"/>
            <rFont val="MS P ゴシック"/>
            <family val="3"/>
            <charset val="128"/>
          </rPr>
          <t>ベスト記録
トラック：1/100秒
フィールド：㎝
の値を入力してください(2桁表示)</t>
        </r>
      </text>
    </comment>
    <comment ref="O71" authorId="0" shapeId="0" xr:uid="{0FAFA09C-7125-447E-A242-407ECFDBB8CF}">
      <text>
        <r>
          <rPr>
            <b/>
            <sz val="9"/>
            <color indexed="81"/>
            <rFont val="MS P ゴシック"/>
            <family val="3"/>
            <charset val="128"/>
          </rPr>
          <t>出場種目(個人２)：
種目を選択してください</t>
        </r>
      </text>
    </comment>
    <comment ref="P71" authorId="0" shapeId="0" xr:uid="{8092389B-1C9C-4FA1-97AE-E904986FB213}">
      <text>
        <r>
          <rPr>
            <b/>
            <sz val="9"/>
            <color indexed="81"/>
            <rFont val="MS P ゴシック"/>
            <family val="3"/>
            <charset val="128"/>
          </rPr>
          <t>ベスト記録
トラック：分
の値を入力してください</t>
        </r>
      </text>
    </comment>
    <comment ref="Q71" authorId="0" shapeId="0" xr:uid="{7D8588FB-5124-4B05-94AC-AD7DBEB788AE}">
      <text>
        <r>
          <rPr>
            <b/>
            <sz val="9"/>
            <color indexed="81"/>
            <rFont val="MS P ゴシック"/>
            <family val="3"/>
            <charset val="128"/>
          </rPr>
          <t>ベスト記録
トラック：秒
フィールド：m
の値を入力してください(2桁表示)</t>
        </r>
      </text>
    </comment>
    <comment ref="R71" authorId="0" shapeId="0" xr:uid="{D533A2CA-9D1E-4B11-9719-FC510D1FEF09}">
      <text>
        <r>
          <rPr>
            <b/>
            <sz val="9"/>
            <color indexed="81"/>
            <rFont val="MS P ゴシック"/>
            <family val="3"/>
            <charset val="128"/>
          </rPr>
          <t>ベスト記録
トラック：1/100秒
フィールド：㎝
の値を入力してください(2桁表示)</t>
        </r>
      </text>
    </comment>
    <comment ref="S71" authorId="0" shapeId="0" xr:uid="{55522FC3-C3AF-493F-9CDF-A96B9EA77F0A}">
      <text>
        <r>
          <rPr>
            <b/>
            <sz val="9"/>
            <color indexed="81"/>
            <rFont val="MS P ゴシック"/>
            <family val="3"/>
            <charset val="128"/>
          </rPr>
          <t>リレー(チーム名)：
チームに名前を付けてください。団体名の場合には記号を付記してください</t>
        </r>
      </text>
    </comment>
    <comment ref="T71" authorId="0" shapeId="0" xr:uid="{67361B13-52FA-446B-BFDA-BE7E02916467}">
      <text>
        <r>
          <rPr>
            <b/>
            <sz val="9"/>
            <color indexed="81"/>
            <rFont val="MS P ゴシック"/>
            <family val="3"/>
            <charset val="128"/>
          </rPr>
          <t>リレー(種目)：
種目を選択してください</t>
        </r>
      </text>
    </comment>
    <comment ref="U71" authorId="0" shapeId="0" xr:uid="{01A87822-7668-46C4-A08B-17C373C1814D}">
      <text>
        <r>
          <rPr>
            <b/>
            <sz val="9"/>
            <color indexed="81"/>
            <rFont val="MS P ゴシック"/>
            <family val="3"/>
            <charset val="128"/>
          </rPr>
          <t>リレー(Ｐ)：
チーム内でプログラムに掲載する順番を1～6で選択してください</t>
        </r>
      </text>
    </comment>
    <comment ref="E72" authorId="0" shapeId="0" xr:uid="{086C57BE-F9F9-4B1D-AD2F-F99644BBF2A0}">
      <text>
        <r>
          <rPr>
            <b/>
            <sz val="9"/>
            <color indexed="81"/>
            <rFont val="MS P ゴシック"/>
            <family val="3"/>
            <charset val="128"/>
          </rPr>
          <t>姓ﾌﾘｶﾞﾅ：
式の答が間違えなら直接入力してください</t>
        </r>
      </text>
    </comment>
    <comment ref="F72" authorId="0" shapeId="0" xr:uid="{50D04FFA-EE21-4839-9358-D9C4C34F0E3F}">
      <text>
        <r>
          <rPr>
            <b/>
            <sz val="9"/>
            <color indexed="81"/>
            <rFont val="MS P ゴシック"/>
            <family val="3"/>
            <charset val="128"/>
          </rPr>
          <t>名ﾌﾘｶﾞﾅ：
式の答が間違えなら直接入力してください</t>
        </r>
      </text>
    </comment>
    <comment ref="G72" authorId="0" shapeId="0" xr:uid="{58BD439E-9E95-41D4-8F8A-BEA264167A0A}">
      <text>
        <r>
          <rPr>
            <b/>
            <sz val="9"/>
            <color indexed="81"/>
            <rFont val="MS P ゴシック"/>
            <family val="3"/>
            <charset val="128"/>
          </rPr>
          <t>学年
一般は空欄、
高校生以下は選択してください</t>
        </r>
      </text>
    </comment>
    <comment ref="H72" authorId="0" shapeId="0" xr:uid="{5413F341-9349-4794-AF05-B08FE6E21201}">
      <text>
        <r>
          <rPr>
            <b/>
            <sz val="9"/>
            <color indexed="81"/>
            <rFont val="MS P ゴシック"/>
            <family val="3"/>
            <charset val="128"/>
          </rPr>
          <t>生年月日(西暦年)：西暦で生まれた年(4桁)を入力してください</t>
        </r>
      </text>
    </comment>
    <comment ref="I72" authorId="0" shapeId="0" xr:uid="{BD75191C-2D24-4E5B-9CB6-A153EBFE27E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2" authorId="0" shapeId="0" xr:uid="{392CA22C-0CE0-466A-8CB0-0F66C83957FC}">
      <text>
        <r>
          <rPr>
            <b/>
            <sz val="9"/>
            <color indexed="81"/>
            <rFont val="MS P ゴシック"/>
            <family val="3"/>
            <charset val="128"/>
          </rPr>
          <t>生年月日(日)：
生まれた日を入力してください</t>
        </r>
      </text>
    </comment>
    <comment ref="K72" authorId="0" shapeId="0" xr:uid="{97176F98-070A-416E-8522-1F80A53C7CB4}">
      <text>
        <r>
          <rPr>
            <b/>
            <sz val="9"/>
            <color indexed="81"/>
            <rFont val="MS P ゴシック"/>
            <family val="3"/>
            <charset val="128"/>
          </rPr>
          <t>出場種目(個人１)：
種目を選択してください</t>
        </r>
      </text>
    </comment>
    <comment ref="L72" authorId="0" shapeId="0" xr:uid="{0476B2B9-61C8-4C0B-9673-6E31F0C1CC72}">
      <text>
        <r>
          <rPr>
            <b/>
            <sz val="9"/>
            <color indexed="81"/>
            <rFont val="MS P ゴシック"/>
            <family val="3"/>
            <charset val="128"/>
          </rPr>
          <t>ベスト記録
トラック：分
の値を入力してください</t>
        </r>
      </text>
    </comment>
    <comment ref="M72" authorId="0" shapeId="0" xr:uid="{F9354D92-ACD8-432B-99AF-7F458486B8B3}">
      <text>
        <r>
          <rPr>
            <b/>
            <sz val="9"/>
            <color indexed="81"/>
            <rFont val="MS P ゴシック"/>
            <family val="3"/>
            <charset val="128"/>
          </rPr>
          <t>ベスト記録
トラック：秒
フィールド：m
の値を入力してください(2桁表示)</t>
        </r>
      </text>
    </comment>
    <comment ref="N72" authorId="0" shapeId="0" xr:uid="{C3C14AB5-BEAA-4C4E-9EC2-B9EA897A04CA}">
      <text>
        <r>
          <rPr>
            <b/>
            <sz val="9"/>
            <color indexed="81"/>
            <rFont val="MS P ゴシック"/>
            <family val="3"/>
            <charset val="128"/>
          </rPr>
          <t>ベスト記録
トラック：1/100秒
フィールド：㎝
の値を入力してください(2桁表示)</t>
        </r>
      </text>
    </comment>
    <comment ref="O72" authorId="0" shapeId="0" xr:uid="{FF8FAA03-D6F2-41D4-A701-5A650F81FE8D}">
      <text>
        <r>
          <rPr>
            <b/>
            <sz val="9"/>
            <color indexed="81"/>
            <rFont val="MS P ゴシック"/>
            <family val="3"/>
            <charset val="128"/>
          </rPr>
          <t>出場種目(個人２)：
種目を選択してください</t>
        </r>
      </text>
    </comment>
    <comment ref="P72" authorId="0" shapeId="0" xr:uid="{5E1E4CAD-F63E-4479-A86C-7692016B7308}">
      <text>
        <r>
          <rPr>
            <b/>
            <sz val="9"/>
            <color indexed="81"/>
            <rFont val="MS P ゴシック"/>
            <family val="3"/>
            <charset val="128"/>
          </rPr>
          <t>ベスト記録
トラック：分
の値を入力してください</t>
        </r>
      </text>
    </comment>
    <comment ref="Q72" authorId="0" shapeId="0" xr:uid="{03AD19BD-B227-48AC-AF22-4E3203C917B1}">
      <text>
        <r>
          <rPr>
            <b/>
            <sz val="9"/>
            <color indexed="81"/>
            <rFont val="MS P ゴシック"/>
            <family val="3"/>
            <charset val="128"/>
          </rPr>
          <t>ベスト記録
トラック：秒
フィールド：m
の値を入力してください(2桁表示)</t>
        </r>
      </text>
    </comment>
    <comment ref="R72" authorId="0" shapeId="0" xr:uid="{3980BD25-B2B8-4EBE-8FB1-23919D34D9E4}">
      <text>
        <r>
          <rPr>
            <b/>
            <sz val="9"/>
            <color indexed="81"/>
            <rFont val="MS P ゴシック"/>
            <family val="3"/>
            <charset val="128"/>
          </rPr>
          <t>ベスト記録
トラック：1/100秒
フィールド：㎝
の値を入力してください(2桁表示)</t>
        </r>
      </text>
    </comment>
    <comment ref="S72" authorId="0" shapeId="0" xr:uid="{54FE363B-7145-40D5-A93F-024FF86D00FB}">
      <text>
        <r>
          <rPr>
            <b/>
            <sz val="9"/>
            <color indexed="81"/>
            <rFont val="MS P ゴシック"/>
            <family val="3"/>
            <charset val="128"/>
          </rPr>
          <t>リレー(チーム名)：
チームに名前を付けてください。団体名の場合には記号を付記してください</t>
        </r>
      </text>
    </comment>
    <comment ref="T72" authorId="0" shapeId="0" xr:uid="{34F45AC9-306E-4D4B-BD9E-1671BA86024D}">
      <text>
        <r>
          <rPr>
            <b/>
            <sz val="9"/>
            <color indexed="81"/>
            <rFont val="MS P ゴシック"/>
            <family val="3"/>
            <charset val="128"/>
          </rPr>
          <t>リレー(種目)：
種目を選択してください</t>
        </r>
      </text>
    </comment>
    <comment ref="U72" authorId="0" shapeId="0" xr:uid="{63A2EDA1-9781-4B13-ABE5-10BC67E079A6}">
      <text>
        <r>
          <rPr>
            <b/>
            <sz val="9"/>
            <color indexed="81"/>
            <rFont val="MS P ゴシック"/>
            <family val="3"/>
            <charset val="128"/>
          </rPr>
          <t>リレー(Ｐ)：
チーム内でプログラムに掲載する順番を1～6で選択してください</t>
        </r>
      </text>
    </comment>
    <comment ref="E73" authorId="0" shapeId="0" xr:uid="{7AB3D7EB-54BE-492D-B7D4-EEFA356A77D8}">
      <text>
        <r>
          <rPr>
            <b/>
            <sz val="9"/>
            <color indexed="81"/>
            <rFont val="MS P ゴシック"/>
            <family val="3"/>
            <charset val="128"/>
          </rPr>
          <t>姓ﾌﾘｶﾞﾅ：
式の答が間違えなら直接入力してください</t>
        </r>
      </text>
    </comment>
    <comment ref="F73" authorId="0" shapeId="0" xr:uid="{F19B14B6-0733-4B6C-A331-C05082732502}">
      <text>
        <r>
          <rPr>
            <b/>
            <sz val="9"/>
            <color indexed="81"/>
            <rFont val="MS P ゴシック"/>
            <family val="3"/>
            <charset val="128"/>
          </rPr>
          <t>名ﾌﾘｶﾞﾅ：
式の答が間違えなら直接入力してください</t>
        </r>
      </text>
    </comment>
    <comment ref="G73" authorId="0" shapeId="0" xr:uid="{124872DD-83F1-4220-B942-1C4674AE1AE1}">
      <text>
        <r>
          <rPr>
            <b/>
            <sz val="9"/>
            <color indexed="81"/>
            <rFont val="MS P ゴシック"/>
            <family val="3"/>
            <charset val="128"/>
          </rPr>
          <t>学年
一般は空欄、
高校生以下は選択してください</t>
        </r>
      </text>
    </comment>
    <comment ref="H73" authorId="0" shapeId="0" xr:uid="{1423F782-7659-4B86-B220-3A07F869C545}">
      <text>
        <r>
          <rPr>
            <b/>
            <sz val="9"/>
            <color indexed="81"/>
            <rFont val="MS P ゴシック"/>
            <family val="3"/>
            <charset val="128"/>
          </rPr>
          <t>生年月日(西暦年)：西暦で生まれた年(4桁)を入力してください</t>
        </r>
      </text>
    </comment>
    <comment ref="I73" authorId="0" shapeId="0" xr:uid="{C977473E-5442-43DE-9DBC-7935453F376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3" authorId="0" shapeId="0" xr:uid="{8D2C8FA2-D0DC-41B3-97BD-5BE60A5A621A}">
      <text>
        <r>
          <rPr>
            <b/>
            <sz val="9"/>
            <color indexed="81"/>
            <rFont val="MS P ゴシック"/>
            <family val="3"/>
            <charset val="128"/>
          </rPr>
          <t>生年月日(日)：
生まれた日を入力してください</t>
        </r>
      </text>
    </comment>
    <comment ref="K73" authorId="0" shapeId="0" xr:uid="{7A8C573F-5B0C-4F66-86CB-06F45629CA77}">
      <text>
        <r>
          <rPr>
            <b/>
            <sz val="9"/>
            <color indexed="81"/>
            <rFont val="MS P ゴシック"/>
            <family val="3"/>
            <charset val="128"/>
          </rPr>
          <t>出場種目(個人１)：
種目を選択してください</t>
        </r>
      </text>
    </comment>
    <comment ref="L73" authorId="0" shapeId="0" xr:uid="{140461C8-141C-4C7D-A108-438C2AC01945}">
      <text>
        <r>
          <rPr>
            <b/>
            <sz val="9"/>
            <color indexed="81"/>
            <rFont val="MS P ゴシック"/>
            <family val="3"/>
            <charset val="128"/>
          </rPr>
          <t>ベスト記録
トラック：分
の値を入力してください</t>
        </r>
      </text>
    </comment>
    <comment ref="M73" authorId="0" shapeId="0" xr:uid="{CD5527D1-0B81-4621-BBB1-E87DE58BDF75}">
      <text>
        <r>
          <rPr>
            <b/>
            <sz val="9"/>
            <color indexed="81"/>
            <rFont val="MS P ゴシック"/>
            <family val="3"/>
            <charset val="128"/>
          </rPr>
          <t>ベスト記録
トラック：秒
フィールド：m
の値を入力してください(2桁表示)</t>
        </r>
      </text>
    </comment>
    <comment ref="N73" authorId="0" shapeId="0" xr:uid="{172B21E9-58E3-44A7-B90F-A656EB06EA73}">
      <text>
        <r>
          <rPr>
            <b/>
            <sz val="9"/>
            <color indexed="81"/>
            <rFont val="MS P ゴシック"/>
            <family val="3"/>
            <charset val="128"/>
          </rPr>
          <t>ベスト記録
トラック：1/100秒
フィールド：㎝
の値を入力してください(2桁表示)</t>
        </r>
      </text>
    </comment>
    <comment ref="O73" authorId="0" shapeId="0" xr:uid="{041A1D61-F19B-4B0B-9382-0977996EC51C}">
      <text>
        <r>
          <rPr>
            <b/>
            <sz val="9"/>
            <color indexed="81"/>
            <rFont val="MS P ゴシック"/>
            <family val="3"/>
            <charset val="128"/>
          </rPr>
          <t>出場種目(個人２)：
種目を選択してください</t>
        </r>
      </text>
    </comment>
    <comment ref="P73" authorId="0" shapeId="0" xr:uid="{0288D85B-090F-4FB0-A819-D6CD2960B524}">
      <text>
        <r>
          <rPr>
            <b/>
            <sz val="9"/>
            <color indexed="81"/>
            <rFont val="MS P ゴシック"/>
            <family val="3"/>
            <charset val="128"/>
          </rPr>
          <t>ベスト記録
トラック：分
の値を入力してください</t>
        </r>
      </text>
    </comment>
    <comment ref="Q73" authorId="0" shapeId="0" xr:uid="{647FFA7B-3B93-4903-A9A2-3DBAF7B9D9CD}">
      <text>
        <r>
          <rPr>
            <b/>
            <sz val="9"/>
            <color indexed="81"/>
            <rFont val="MS P ゴシック"/>
            <family val="3"/>
            <charset val="128"/>
          </rPr>
          <t>ベスト記録
トラック：秒
フィールド：m
の値を入力してください(2桁表示)</t>
        </r>
      </text>
    </comment>
    <comment ref="R73" authorId="0" shapeId="0" xr:uid="{50767F19-7E95-45E2-BC40-4B06D4ABD732}">
      <text>
        <r>
          <rPr>
            <b/>
            <sz val="9"/>
            <color indexed="81"/>
            <rFont val="MS P ゴシック"/>
            <family val="3"/>
            <charset val="128"/>
          </rPr>
          <t>ベスト記録
トラック：1/100秒
フィールド：㎝
の値を入力してください(2桁表示)</t>
        </r>
      </text>
    </comment>
    <comment ref="S73" authorId="0" shapeId="0" xr:uid="{460276E6-CA09-4ED0-B988-1665CDD787B1}">
      <text>
        <r>
          <rPr>
            <b/>
            <sz val="9"/>
            <color indexed="81"/>
            <rFont val="MS P ゴシック"/>
            <family val="3"/>
            <charset val="128"/>
          </rPr>
          <t>リレー(チーム名)：
チームに名前を付けてください。団体名の場合には記号を付記してください</t>
        </r>
      </text>
    </comment>
    <comment ref="T73" authorId="0" shapeId="0" xr:uid="{EFEF679D-CA1D-4032-B48E-632F74383B28}">
      <text>
        <r>
          <rPr>
            <b/>
            <sz val="9"/>
            <color indexed="81"/>
            <rFont val="MS P ゴシック"/>
            <family val="3"/>
            <charset val="128"/>
          </rPr>
          <t>リレー(種目)：
種目を選択してください</t>
        </r>
      </text>
    </comment>
    <comment ref="U73" authorId="0" shapeId="0" xr:uid="{08D64AD8-2719-4731-BB4F-AD72CA077ED0}">
      <text>
        <r>
          <rPr>
            <b/>
            <sz val="9"/>
            <color indexed="81"/>
            <rFont val="MS P ゴシック"/>
            <family val="3"/>
            <charset val="128"/>
          </rPr>
          <t>リレー(Ｐ)：
チーム内でプログラムに掲載する順番を1～6で選択してください</t>
        </r>
      </text>
    </comment>
    <comment ref="E74" authorId="0" shapeId="0" xr:uid="{CE7CAAF0-F901-4C87-92FD-31910D3A6EF9}">
      <text>
        <r>
          <rPr>
            <b/>
            <sz val="9"/>
            <color indexed="81"/>
            <rFont val="MS P ゴシック"/>
            <family val="3"/>
            <charset val="128"/>
          </rPr>
          <t>姓ﾌﾘｶﾞﾅ：
式の答が間違えなら直接入力してください</t>
        </r>
      </text>
    </comment>
    <comment ref="F74" authorId="0" shapeId="0" xr:uid="{48717B17-ED29-41D8-BECA-07A079A75A01}">
      <text>
        <r>
          <rPr>
            <b/>
            <sz val="9"/>
            <color indexed="81"/>
            <rFont val="MS P ゴシック"/>
            <family val="3"/>
            <charset val="128"/>
          </rPr>
          <t>名ﾌﾘｶﾞﾅ：
式の答が間違えなら直接入力してください</t>
        </r>
      </text>
    </comment>
    <comment ref="G74" authorId="0" shapeId="0" xr:uid="{2538D188-D1C6-4ED9-8FFA-4A3E83774D9D}">
      <text>
        <r>
          <rPr>
            <b/>
            <sz val="9"/>
            <color indexed="81"/>
            <rFont val="MS P ゴシック"/>
            <family val="3"/>
            <charset val="128"/>
          </rPr>
          <t>学年
一般は空欄、
高校生以下は選択してください</t>
        </r>
      </text>
    </comment>
    <comment ref="H74" authorId="0" shapeId="0" xr:uid="{109CA833-2F13-40DF-92FA-28A69076D8CA}">
      <text>
        <r>
          <rPr>
            <b/>
            <sz val="9"/>
            <color indexed="81"/>
            <rFont val="MS P ゴシック"/>
            <family val="3"/>
            <charset val="128"/>
          </rPr>
          <t>生年月日(西暦年)：西暦で生まれた年(4桁)を入力してください</t>
        </r>
      </text>
    </comment>
    <comment ref="I74" authorId="0" shapeId="0" xr:uid="{E85F01C3-6853-4DA1-BF48-83A28614B91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4" authorId="0" shapeId="0" xr:uid="{EE89C5B9-B150-44C6-9D8F-A2D39843E337}">
      <text>
        <r>
          <rPr>
            <b/>
            <sz val="9"/>
            <color indexed="81"/>
            <rFont val="MS P ゴシック"/>
            <family val="3"/>
            <charset val="128"/>
          </rPr>
          <t>生年月日(日)：
生まれた日を入力してください</t>
        </r>
      </text>
    </comment>
    <comment ref="K74" authorId="0" shapeId="0" xr:uid="{047271F7-F2D4-4EE1-9FD9-402B7BFA3558}">
      <text>
        <r>
          <rPr>
            <b/>
            <sz val="9"/>
            <color indexed="81"/>
            <rFont val="MS P ゴシック"/>
            <family val="3"/>
            <charset val="128"/>
          </rPr>
          <t>出場種目(個人１)：
種目を選択してください</t>
        </r>
      </text>
    </comment>
    <comment ref="L74" authorId="0" shapeId="0" xr:uid="{1E0AE983-0784-4B12-922C-0A8FBE1340F3}">
      <text>
        <r>
          <rPr>
            <b/>
            <sz val="9"/>
            <color indexed="81"/>
            <rFont val="MS P ゴシック"/>
            <family val="3"/>
            <charset val="128"/>
          </rPr>
          <t>ベスト記録
トラック：分
の値を入力してください</t>
        </r>
      </text>
    </comment>
    <comment ref="M74" authorId="0" shapeId="0" xr:uid="{A10FA210-7C05-4265-AF43-C42253509F9D}">
      <text>
        <r>
          <rPr>
            <b/>
            <sz val="9"/>
            <color indexed="81"/>
            <rFont val="MS P ゴシック"/>
            <family val="3"/>
            <charset val="128"/>
          </rPr>
          <t>ベスト記録
トラック：秒
フィールド：m
の値を入力してください(2桁表示)</t>
        </r>
      </text>
    </comment>
    <comment ref="N74" authorId="0" shapeId="0" xr:uid="{2CDDE2A4-43FA-4C97-822D-F29786983883}">
      <text>
        <r>
          <rPr>
            <b/>
            <sz val="9"/>
            <color indexed="81"/>
            <rFont val="MS P ゴシック"/>
            <family val="3"/>
            <charset val="128"/>
          </rPr>
          <t>ベスト記録
トラック：1/100秒
フィールド：㎝
の値を入力してください(2桁表示)</t>
        </r>
      </text>
    </comment>
    <comment ref="O74" authorId="0" shapeId="0" xr:uid="{0BC268AD-4D0B-43E0-9F80-19E4B8C8889F}">
      <text>
        <r>
          <rPr>
            <b/>
            <sz val="9"/>
            <color indexed="81"/>
            <rFont val="MS P ゴシック"/>
            <family val="3"/>
            <charset val="128"/>
          </rPr>
          <t>出場種目(個人２)：
種目を選択してください</t>
        </r>
      </text>
    </comment>
    <comment ref="P74" authorId="0" shapeId="0" xr:uid="{4ABC1F4A-C207-4595-B8E9-FAA8F4D0F563}">
      <text>
        <r>
          <rPr>
            <b/>
            <sz val="9"/>
            <color indexed="81"/>
            <rFont val="MS P ゴシック"/>
            <family val="3"/>
            <charset val="128"/>
          </rPr>
          <t>ベスト記録
トラック：分
の値を入力してください</t>
        </r>
      </text>
    </comment>
    <comment ref="Q74" authorId="0" shapeId="0" xr:uid="{781B45F6-AD8D-42A1-9FFE-5FCA5E63BCB8}">
      <text>
        <r>
          <rPr>
            <b/>
            <sz val="9"/>
            <color indexed="81"/>
            <rFont val="MS P ゴシック"/>
            <family val="3"/>
            <charset val="128"/>
          </rPr>
          <t>ベスト記録
トラック：秒
フィールド：m
の値を入力してください(2桁表示)</t>
        </r>
      </text>
    </comment>
    <comment ref="R74" authorId="0" shapeId="0" xr:uid="{9496958C-651F-418D-B8C4-26BEAC173E86}">
      <text>
        <r>
          <rPr>
            <b/>
            <sz val="9"/>
            <color indexed="81"/>
            <rFont val="MS P ゴシック"/>
            <family val="3"/>
            <charset val="128"/>
          </rPr>
          <t>ベスト記録
トラック：1/100秒
フィールド：㎝
の値を入力してください(2桁表示)</t>
        </r>
      </text>
    </comment>
    <comment ref="S74" authorId="0" shapeId="0" xr:uid="{BA896460-59F5-42A1-A10A-156DD5B1E69B}">
      <text>
        <r>
          <rPr>
            <b/>
            <sz val="9"/>
            <color indexed="81"/>
            <rFont val="MS P ゴシック"/>
            <family val="3"/>
            <charset val="128"/>
          </rPr>
          <t>リレー(チーム名)：
チームに名前を付けてください。団体名の場合には記号を付記してください</t>
        </r>
      </text>
    </comment>
    <comment ref="T74" authorId="0" shapeId="0" xr:uid="{A2106B0D-E45F-49B5-B464-FD8DF7F28906}">
      <text>
        <r>
          <rPr>
            <b/>
            <sz val="9"/>
            <color indexed="81"/>
            <rFont val="MS P ゴシック"/>
            <family val="3"/>
            <charset val="128"/>
          </rPr>
          <t>リレー(種目)：
種目を選択してください</t>
        </r>
      </text>
    </comment>
    <comment ref="U74" authorId="0" shapeId="0" xr:uid="{DAFA9226-66A4-4B39-9194-71F4E6C6FBD4}">
      <text>
        <r>
          <rPr>
            <b/>
            <sz val="9"/>
            <color indexed="81"/>
            <rFont val="MS P ゴシック"/>
            <family val="3"/>
            <charset val="128"/>
          </rPr>
          <t>リレー(Ｐ)：
チーム内でプログラムに掲載する順番を1～6で選択してください</t>
        </r>
      </text>
    </comment>
    <comment ref="E75" authorId="0" shapeId="0" xr:uid="{A0811687-6310-4847-860C-28CA2B4BCE85}">
      <text>
        <r>
          <rPr>
            <b/>
            <sz val="9"/>
            <color indexed="81"/>
            <rFont val="MS P ゴシック"/>
            <family val="3"/>
            <charset val="128"/>
          </rPr>
          <t>姓ﾌﾘｶﾞﾅ：
式の答が間違えなら直接入力してください</t>
        </r>
      </text>
    </comment>
    <comment ref="F75" authorId="0" shapeId="0" xr:uid="{FDD38402-1036-4970-8E02-38D00CC58F4F}">
      <text>
        <r>
          <rPr>
            <b/>
            <sz val="9"/>
            <color indexed="81"/>
            <rFont val="MS P ゴシック"/>
            <family val="3"/>
            <charset val="128"/>
          </rPr>
          <t>名ﾌﾘｶﾞﾅ：
式の答が間違えなら直接入力してください</t>
        </r>
      </text>
    </comment>
    <comment ref="G75" authorId="0" shapeId="0" xr:uid="{FB92CC5B-DFF3-457B-8A38-3DEE492E993F}">
      <text>
        <r>
          <rPr>
            <b/>
            <sz val="9"/>
            <color indexed="81"/>
            <rFont val="MS P ゴシック"/>
            <family val="3"/>
            <charset val="128"/>
          </rPr>
          <t>学年
一般は空欄、
高校生以下は選択してください</t>
        </r>
      </text>
    </comment>
    <comment ref="H75" authorId="0" shapeId="0" xr:uid="{121F9A44-101A-4C19-9987-A75134D6511D}">
      <text>
        <r>
          <rPr>
            <b/>
            <sz val="9"/>
            <color indexed="81"/>
            <rFont val="MS P ゴシック"/>
            <family val="3"/>
            <charset val="128"/>
          </rPr>
          <t>生年月日(西暦年)：西暦で生まれた年(4桁)を入力してください</t>
        </r>
      </text>
    </comment>
    <comment ref="I75" authorId="0" shapeId="0" xr:uid="{84A1DC70-91BA-4AA3-9235-01DC5E285B5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5" authorId="0" shapeId="0" xr:uid="{56BF53FE-25E2-43E6-AFA2-CD7F83B1809D}">
      <text>
        <r>
          <rPr>
            <b/>
            <sz val="9"/>
            <color indexed="81"/>
            <rFont val="MS P ゴシック"/>
            <family val="3"/>
            <charset val="128"/>
          </rPr>
          <t>生年月日(日)：
生まれた日を入力してください</t>
        </r>
      </text>
    </comment>
    <comment ref="K75" authorId="0" shapeId="0" xr:uid="{C171AAC7-44DC-4564-93F7-6AC9ACB9E8AD}">
      <text>
        <r>
          <rPr>
            <b/>
            <sz val="9"/>
            <color indexed="81"/>
            <rFont val="MS P ゴシック"/>
            <family val="3"/>
            <charset val="128"/>
          </rPr>
          <t>出場種目(個人１)：
種目を選択してください</t>
        </r>
      </text>
    </comment>
    <comment ref="L75" authorId="0" shapeId="0" xr:uid="{FF25E7C6-EB9A-482C-9D79-E87893B39E4C}">
      <text>
        <r>
          <rPr>
            <b/>
            <sz val="9"/>
            <color indexed="81"/>
            <rFont val="MS P ゴシック"/>
            <family val="3"/>
            <charset val="128"/>
          </rPr>
          <t>ベスト記録
トラック：分
の値を入力してください</t>
        </r>
      </text>
    </comment>
    <comment ref="M75" authorId="0" shapeId="0" xr:uid="{6EEF8D95-4AF6-4346-8477-B8196B8067C3}">
      <text>
        <r>
          <rPr>
            <b/>
            <sz val="9"/>
            <color indexed="81"/>
            <rFont val="MS P ゴシック"/>
            <family val="3"/>
            <charset val="128"/>
          </rPr>
          <t>ベスト記録
トラック：秒
フィールド：m
の値を入力してください(2桁表示)</t>
        </r>
      </text>
    </comment>
    <comment ref="N75" authorId="0" shapeId="0" xr:uid="{ABC1D9BB-B830-4EC7-BAE6-FFDA42D7C13B}">
      <text>
        <r>
          <rPr>
            <b/>
            <sz val="9"/>
            <color indexed="81"/>
            <rFont val="MS P ゴシック"/>
            <family val="3"/>
            <charset val="128"/>
          </rPr>
          <t>ベスト記録
トラック：1/100秒
フィールド：㎝
の値を入力してください(2桁表示)</t>
        </r>
      </text>
    </comment>
    <comment ref="O75" authorId="0" shapeId="0" xr:uid="{4E2C9D0E-271E-4E2E-B62F-B44E0E226585}">
      <text>
        <r>
          <rPr>
            <b/>
            <sz val="9"/>
            <color indexed="81"/>
            <rFont val="MS P ゴシック"/>
            <family val="3"/>
            <charset val="128"/>
          </rPr>
          <t>出場種目(個人２)：
種目を選択してください</t>
        </r>
      </text>
    </comment>
    <comment ref="P75" authorId="0" shapeId="0" xr:uid="{D26AF96C-E23D-4DF0-8CD5-7808782C067C}">
      <text>
        <r>
          <rPr>
            <b/>
            <sz val="9"/>
            <color indexed="81"/>
            <rFont val="MS P ゴシック"/>
            <family val="3"/>
            <charset val="128"/>
          </rPr>
          <t>ベスト記録
トラック：分
の値を入力してください</t>
        </r>
      </text>
    </comment>
    <comment ref="Q75" authorId="0" shapeId="0" xr:uid="{15DD0EE6-B449-44A3-83A1-B6E25CEA1850}">
      <text>
        <r>
          <rPr>
            <b/>
            <sz val="9"/>
            <color indexed="81"/>
            <rFont val="MS P ゴシック"/>
            <family val="3"/>
            <charset val="128"/>
          </rPr>
          <t>ベスト記録
トラック：秒
フィールド：m
の値を入力してください(2桁表示)</t>
        </r>
      </text>
    </comment>
    <comment ref="R75" authorId="0" shapeId="0" xr:uid="{F34BC3FF-2102-4671-B41D-99BC4DF64DA3}">
      <text>
        <r>
          <rPr>
            <b/>
            <sz val="9"/>
            <color indexed="81"/>
            <rFont val="MS P ゴシック"/>
            <family val="3"/>
            <charset val="128"/>
          </rPr>
          <t>ベスト記録
トラック：1/100秒
フィールド：㎝
の値を入力してください(2桁表示)</t>
        </r>
      </text>
    </comment>
    <comment ref="S75" authorId="0" shapeId="0" xr:uid="{46D6330B-6D31-4442-8BB4-DE8357B111B5}">
      <text>
        <r>
          <rPr>
            <b/>
            <sz val="9"/>
            <color indexed="81"/>
            <rFont val="MS P ゴシック"/>
            <family val="3"/>
            <charset val="128"/>
          </rPr>
          <t>リレー(チーム名)：
チームに名前を付けてください。団体名の場合には記号を付記してください</t>
        </r>
      </text>
    </comment>
    <comment ref="T75" authorId="0" shapeId="0" xr:uid="{38600CCB-267F-46CF-BE25-82D9B70C4AA9}">
      <text>
        <r>
          <rPr>
            <b/>
            <sz val="9"/>
            <color indexed="81"/>
            <rFont val="MS P ゴシック"/>
            <family val="3"/>
            <charset val="128"/>
          </rPr>
          <t>リレー(種目)：
種目を選択してください</t>
        </r>
      </text>
    </comment>
    <comment ref="U75" authorId="0" shapeId="0" xr:uid="{0CC72D74-1AF0-4CB5-85A0-FC1E308CE619}">
      <text>
        <r>
          <rPr>
            <b/>
            <sz val="9"/>
            <color indexed="81"/>
            <rFont val="MS P ゴシック"/>
            <family val="3"/>
            <charset val="128"/>
          </rPr>
          <t>リレー(Ｐ)：
チーム内でプログラムに掲載する順番を1～6で選択してください</t>
        </r>
      </text>
    </comment>
    <comment ref="E76" authorId="0" shapeId="0" xr:uid="{41F5A60D-1862-4B0A-B72E-E84A5C959A25}">
      <text>
        <r>
          <rPr>
            <b/>
            <sz val="9"/>
            <color indexed="81"/>
            <rFont val="MS P ゴシック"/>
            <family val="3"/>
            <charset val="128"/>
          </rPr>
          <t>姓ﾌﾘｶﾞﾅ：
式の答が間違えなら直接入力してください</t>
        </r>
      </text>
    </comment>
    <comment ref="F76" authorId="0" shapeId="0" xr:uid="{B9EC6118-D0E9-4004-B8A7-4DFC456478AB}">
      <text>
        <r>
          <rPr>
            <b/>
            <sz val="9"/>
            <color indexed="81"/>
            <rFont val="MS P ゴシック"/>
            <family val="3"/>
            <charset val="128"/>
          </rPr>
          <t>名ﾌﾘｶﾞﾅ：
式の答が間違えなら直接入力してください</t>
        </r>
      </text>
    </comment>
    <comment ref="G76" authorId="0" shapeId="0" xr:uid="{EC8B203A-319D-4CC8-8A4C-CCAFF73DC90B}">
      <text>
        <r>
          <rPr>
            <b/>
            <sz val="9"/>
            <color indexed="81"/>
            <rFont val="MS P ゴシック"/>
            <family val="3"/>
            <charset val="128"/>
          </rPr>
          <t>学年
一般は空欄、
高校生以下は選択してください</t>
        </r>
      </text>
    </comment>
    <comment ref="H76" authorId="0" shapeId="0" xr:uid="{27DCBEA6-C2E2-45B0-A251-883C8F1BAC14}">
      <text>
        <r>
          <rPr>
            <b/>
            <sz val="9"/>
            <color indexed="81"/>
            <rFont val="MS P ゴシック"/>
            <family val="3"/>
            <charset val="128"/>
          </rPr>
          <t>生年月日(西暦年)：西暦で生まれた年(4桁)を入力してください</t>
        </r>
      </text>
    </comment>
    <comment ref="I76" authorId="0" shapeId="0" xr:uid="{3E11B5E1-6573-4BB3-9BB0-D0B9C95A6D7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6" authorId="0" shapeId="0" xr:uid="{27A60A2E-CE34-4DCE-A5FD-7A48434883D6}">
      <text>
        <r>
          <rPr>
            <b/>
            <sz val="9"/>
            <color indexed="81"/>
            <rFont val="MS P ゴシック"/>
            <family val="3"/>
            <charset val="128"/>
          </rPr>
          <t>生年月日(日)：
生まれた日を入力してください</t>
        </r>
      </text>
    </comment>
    <comment ref="K76" authorId="0" shapeId="0" xr:uid="{DB7C24E9-75E0-43D2-8F68-111F1107CBEC}">
      <text>
        <r>
          <rPr>
            <b/>
            <sz val="9"/>
            <color indexed="81"/>
            <rFont val="MS P ゴシック"/>
            <family val="3"/>
            <charset val="128"/>
          </rPr>
          <t>出場種目(個人１)：
種目を選択してください</t>
        </r>
      </text>
    </comment>
    <comment ref="L76" authorId="0" shapeId="0" xr:uid="{1971108F-F2BE-416C-AA11-C0D785BA37F7}">
      <text>
        <r>
          <rPr>
            <b/>
            <sz val="9"/>
            <color indexed="81"/>
            <rFont val="MS P ゴシック"/>
            <family val="3"/>
            <charset val="128"/>
          </rPr>
          <t>ベスト記録
トラック：分
の値を入力してください</t>
        </r>
      </text>
    </comment>
    <comment ref="M76" authorId="0" shapeId="0" xr:uid="{9E532780-A177-4440-B433-CE9422EF0F75}">
      <text>
        <r>
          <rPr>
            <b/>
            <sz val="9"/>
            <color indexed="81"/>
            <rFont val="MS P ゴシック"/>
            <family val="3"/>
            <charset val="128"/>
          </rPr>
          <t>ベスト記録
トラック：秒
フィールド：m
の値を入力してください(2桁表示)</t>
        </r>
      </text>
    </comment>
    <comment ref="N76" authorId="0" shapeId="0" xr:uid="{719F2E58-2579-4B34-A17A-0AC8CF72A83E}">
      <text>
        <r>
          <rPr>
            <b/>
            <sz val="9"/>
            <color indexed="81"/>
            <rFont val="MS P ゴシック"/>
            <family val="3"/>
            <charset val="128"/>
          </rPr>
          <t>ベスト記録
トラック：1/100秒
フィールド：㎝
の値を入力してください(2桁表示)</t>
        </r>
      </text>
    </comment>
    <comment ref="O76" authorId="0" shapeId="0" xr:uid="{B5838751-B82B-49C0-BE98-4FC0326E9412}">
      <text>
        <r>
          <rPr>
            <b/>
            <sz val="9"/>
            <color indexed="81"/>
            <rFont val="MS P ゴシック"/>
            <family val="3"/>
            <charset val="128"/>
          </rPr>
          <t>出場種目(個人２)：
種目を選択してください</t>
        </r>
      </text>
    </comment>
    <comment ref="P76" authorId="0" shapeId="0" xr:uid="{F0FD3F0C-4E65-4E65-AF91-CE9D12D610F9}">
      <text>
        <r>
          <rPr>
            <b/>
            <sz val="9"/>
            <color indexed="81"/>
            <rFont val="MS P ゴシック"/>
            <family val="3"/>
            <charset val="128"/>
          </rPr>
          <t>ベスト記録
トラック：分
の値を入力してください</t>
        </r>
      </text>
    </comment>
    <comment ref="Q76" authorId="0" shapeId="0" xr:uid="{277A118B-DE53-4442-B4E2-94864D97F2B5}">
      <text>
        <r>
          <rPr>
            <b/>
            <sz val="9"/>
            <color indexed="81"/>
            <rFont val="MS P ゴシック"/>
            <family val="3"/>
            <charset val="128"/>
          </rPr>
          <t>ベスト記録
トラック：秒
フィールド：m
の値を入力してください(2桁表示)</t>
        </r>
      </text>
    </comment>
    <comment ref="R76" authorId="0" shapeId="0" xr:uid="{BA29B0E4-34E9-4589-9964-8511195443DC}">
      <text>
        <r>
          <rPr>
            <b/>
            <sz val="9"/>
            <color indexed="81"/>
            <rFont val="MS P ゴシック"/>
            <family val="3"/>
            <charset val="128"/>
          </rPr>
          <t>ベスト記録
トラック：1/100秒
フィールド：㎝
の値を入力してください(2桁表示)</t>
        </r>
      </text>
    </comment>
    <comment ref="S76" authorId="0" shapeId="0" xr:uid="{E0296C74-DEC6-475E-ABCD-0E3FCFAF5D93}">
      <text>
        <r>
          <rPr>
            <b/>
            <sz val="9"/>
            <color indexed="81"/>
            <rFont val="MS P ゴシック"/>
            <family val="3"/>
            <charset val="128"/>
          </rPr>
          <t>リレー(チーム名)：
チームに名前を付けてください。団体名の場合には記号を付記してください</t>
        </r>
      </text>
    </comment>
    <comment ref="T76" authorId="0" shapeId="0" xr:uid="{98069C49-8A31-4340-A916-BDD883DA9731}">
      <text>
        <r>
          <rPr>
            <b/>
            <sz val="9"/>
            <color indexed="81"/>
            <rFont val="MS P ゴシック"/>
            <family val="3"/>
            <charset val="128"/>
          </rPr>
          <t>リレー(種目)：
種目を選択してください</t>
        </r>
      </text>
    </comment>
    <comment ref="U76" authorId="0" shapeId="0" xr:uid="{0EE296A0-D6C3-4993-BC20-AD22EEF398CE}">
      <text>
        <r>
          <rPr>
            <b/>
            <sz val="9"/>
            <color indexed="81"/>
            <rFont val="MS P ゴシック"/>
            <family val="3"/>
            <charset val="128"/>
          </rPr>
          <t>リレー(Ｐ)：
チーム内でプログラムに掲載する順番を1～6で選択してください</t>
        </r>
      </text>
    </comment>
    <comment ref="E77" authorId="0" shapeId="0" xr:uid="{92237F49-EB8F-41A3-8952-3DFD300FBE8F}">
      <text>
        <r>
          <rPr>
            <b/>
            <sz val="9"/>
            <color indexed="81"/>
            <rFont val="MS P ゴシック"/>
            <family val="3"/>
            <charset val="128"/>
          </rPr>
          <t>姓ﾌﾘｶﾞﾅ：
式の答が間違えなら直接入力してください</t>
        </r>
      </text>
    </comment>
    <comment ref="F77" authorId="0" shapeId="0" xr:uid="{E143C62B-D95A-42C6-9671-1DAB9DC7C9FC}">
      <text>
        <r>
          <rPr>
            <b/>
            <sz val="9"/>
            <color indexed="81"/>
            <rFont val="MS P ゴシック"/>
            <family val="3"/>
            <charset val="128"/>
          </rPr>
          <t>名ﾌﾘｶﾞﾅ：
式の答が間違えなら直接入力してください</t>
        </r>
      </text>
    </comment>
    <comment ref="G77" authorId="0" shapeId="0" xr:uid="{696E07FC-60E4-4508-AD9C-EFEB62FED5AA}">
      <text>
        <r>
          <rPr>
            <b/>
            <sz val="9"/>
            <color indexed="81"/>
            <rFont val="MS P ゴシック"/>
            <family val="3"/>
            <charset val="128"/>
          </rPr>
          <t>学年
一般は空欄、
高校生以下は選択してください</t>
        </r>
      </text>
    </comment>
    <comment ref="H77" authorId="0" shapeId="0" xr:uid="{AE6146B1-E462-43B8-922B-9401AD36EC62}">
      <text>
        <r>
          <rPr>
            <b/>
            <sz val="9"/>
            <color indexed="81"/>
            <rFont val="MS P ゴシック"/>
            <family val="3"/>
            <charset val="128"/>
          </rPr>
          <t>生年月日(西暦年)：西暦で生まれた年(4桁)を入力してください</t>
        </r>
      </text>
    </comment>
    <comment ref="I77" authorId="0" shapeId="0" xr:uid="{974ED036-0C0F-4465-B348-5BE76B6AC47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7" authorId="0" shapeId="0" xr:uid="{F67020A3-8A2D-4F22-B076-3CE90CB6CE55}">
      <text>
        <r>
          <rPr>
            <b/>
            <sz val="9"/>
            <color indexed="81"/>
            <rFont val="MS P ゴシック"/>
            <family val="3"/>
            <charset val="128"/>
          </rPr>
          <t>生年月日(日)：
生まれた日を入力してください</t>
        </r>
      </text>
    </comment>
    <comment ref="K77" authorId="0" shapeId="0" xr:uid="{92C8D9DF-9AD7-4068-BEE7-65BF08EDC386}">
      <text>
        <r>
          <rPr>
            <b/>
            <sz val="9"/>
            <color indexed="81"/>
            <rFont val="MS P ゴシック"/>
            <family val="3"/>
            <charset val="128"/>
          </rPr>
          <t>出場種目(個人１)：
種目を選択してください</t>
        </r>
      </text>
    </comment>
    <comment ref="L77" authorId="0" shapeId="0" xr:uid="{3CCFD884-632D-44AB-BD2A-11DA5F14C48E}">
      <text>
        <r>
          <rPr>
            <b/>
            <sz val="9"/>
            <color indexed="81"/>
            <rFont val="MS P ゴシック"/>
            <family val="3"/>
            <charset val="128"/>
          </rPr>
          <t>ベスト記録
トラック：分
の値を入力してください</t>
        </r>
      </text>
    </comment>
    <comment ref="M77" authorId="0" shapeId="0" xr:uid="{CE06187B-E718-4B84-85A7-A2F1B4E65A40}">
      <text>
        <r>
          <rPr>
            <b/>
            <sz val="9"/>
            <color indexed="81"/>
            <rFont val="MS P ゴシック"/>
            <family val="3"/>
            <charset val="128"/>
          </rPr>
          <t>ベスト記録
トラック：秒
フィールド：m
の値を入力してください(2桁表示)</t>
        </r>
      </text>
    </comment>
    <comment ref="N77" authorId="0" shapeId="0" xr:uid="{98E59A14-125D-4045-AE4B-351192C99346}">
      <text>
        <r>
          <rPr>
            <b/>
            <sz val="9"/>
            <color indexed="81"/>
            <rFont val="MS P ゴシック"/>
            <family val="3"/>
            <charset val="128"/>
          </rPr>
          <t>ベスト記録
トラック：1/100秒
フィールド：㎝
の値を入力してください(2桁表示)</t>
        </r>
      </text>
    </comment>
    <comment ref="O77" authorId="0" shapeId="0" xr:uid="{AA5EDBB0-66BE-4EFC-B08B-C06EF261B93F}">
      <text>
        <r>
          <rPr>
            <b/>
            <sz val="9"/>
            <color indexed="81"/>
            <rFont val="MS P ゴシック"/>
            <family val="3"/>
            <charset val="128"/>
          </rPr>
          <t>出場種目(個人２)：
種目を選択してください</t>
        </r>
      </text>
    </comment>
    <comment ref="P77" authorId="0" shapeId="0" xr:uid="{22C2B1D6-011E-41DA-9C49-85C13DF9AA94}">
      <text>
        <r>
          <rPr>
            <b/>
            <sz val="9"/>
            <color indexed="81"/>
            <rFont val="MS P ゴシック"/>
            <family val="3"/>
            <charset val="128"/>
          </rPr>
          <t>ベスト記録
トラック：分
の値を入力してください</t>
        </r>
      </text>
    </comment>
    <comment ref="Q77" authorId="0" shapeId="0" xr:uid="{D2A6E02A-AEDA-4512-BBE9-DE8FED439D5F}">
      <text>
        <r>
          <rPr>
            <b/>
            <sz val="9"/>
            <color indexed="81"/>
            <rFont val="MS P ゴシック"/>
            <family val="3"/>
            <charset val="128"/>
          </rPr>
          <t>ベスト記録
トラック：秒
フィールド：m
の値を入力してください(2桁表示)</t>
        </r>
      </text>
    </comment>
    <comment ref="R77" authorId="0" shapeId="0" xr:uid="{61DDAF31-48BD-4B00-A1E6-201EAD5994FC}">
      <text>
        <r>
          <rPr>
            <b/>
            <sz val="9"/>
            <color indexed="81"/>
            <rFont val="MS P ゴシック"/>
            <family val="3"/>
            <charset val="128"/>
          </rPr>
          <t>ベスト記録
トラック：1/100秒
フィールド：㎝
の値を入力してください(2桁表示)</t>
        </r>
      </text>
    </comment>
    <comment ref="S77" authorId="0" shapeId="0" xr:uid="{C36EF282-4CB5-4F00-9E3D-E7BF72FAA7D8}">
      <text>
        <r>
          <rPr>
            <b/>
            <sz val="9"/>
            <color indexed="81"/>
            <rFont val="MS P ゴシック"/>
            <family val="3"/>
            <charset val="128"/>
          </rPr>
          <t>リレー(チーム名)：
チームに名前を付けてください。団体名の場合には記号を付記してください</t>
        </r>
      </text>
    </comment>
    <comment ref="T77" authorId="0" shapeId="0" xr:uid="{7F5B6959-2183-41D3-BAA4-143D64B23736}">
      <text>
        <r>
          <rPr>
            <b/>
            <sz val="9"/>
            <color indexed="81"/>
            <rFont val="MS P ゴシック"/>
            <family val="3"/>
            <charset val="128"/>
          </rPr>
          <t>リレー(種目)：
種目を選択してください</t>
        </r>
      </text>
    </comment>
    <comment ref="U77" authorId="0" shapeId="0" xr:uid="{BDF589E9-E3DE-4652-A9AB-FB6177A0ABB0}">
      <text>
        <r>
          <rPr>
            <b/>
            <sz val="9"/>
            <color indexed="81"/>
            <rFont val="MS P ゴシック"/>
            <family val="3"/>
            <charset val="128"/>
          </rPr>
          <t>リレー(Ｐ)：
チーム内でプログラムに掲載する順番を1～6で選択してください</t>
        </r>
      </text>
    </comment>
    <comment ref="E78" authorId="0" shapeId="0" xr:uid="{49A02819-06A0-4324-A21B-E806809CE628}">
      <text>
        <r>
          <rPr>
            <b/>
            <sz val="9"/>
            <color indexed="81"/>
            <rFont val="MS P ゴシック"/>
            <family val="3"/>
            <charset val="128"/>
          </rPr>
          <t>姓ﾌﾘｶﾞﾅ：
式の答が間違えなら直接入力してください</t>
        </r>
      </text>
    </comment>
    <comment ref="F78" authorId="0" shapeId="0" xr:uid="{B4EBBFFA-7105-48FC-9DFE-70AC3B36A45A}">
      <text>
        <r>
          <rPr>
            <b/>
            <sz val="9"/>
            <color indexed="81"/>
            <rFont val="MS P ゴシック"/>
            <family val="3"/>
            <charset val="128"/>
          </rPr>
          <t>名ﾌﾘｶﾞﾅ：
式の答が間違えなら直接入力してください</t>
        </r>
      </text>
    </comment>
    <comment ref="G78" authorId="0" shapeId="0" xr:uid="{7B2272B3-199D-49CD-A533-E88DE3B39FE3}">
      <text>
        <r>
          <rPr>
            <b/>
            <sz val="9"/>
            <color indexed="81"/>
            <rFont val="MS P ゴシック"/>
            <family val="3"/>
            <charset val="128"/>
          </rPr>
          <t>学年
一般は空欄、
高校生以下は選択してください</t>
        </r>
      </text>
    </comment>
    <comment ref="H78" authorId="0" shapeId="0" xr:uid="{A197DEB9-08CB-4EBC-BE4E-41AB1ECB3AE9}">
      <text>
        <r>
          <rPr>
            <b/>
            <sz val="9"/>
            <color indexed="81"/>
            <rFont val="MS P ゴシック"/>
            <family val="3"/>
            <charset val="128"/>
          </rPr>
          <t>生年月日(西暦年)：西暦で生まれた年(4桁)を入力してください</t>
        </r>
      </text>
    </comment>
    <comment ref="I78" authorId="0" shapeId="0" xr:uid="{018B4F21-ABBC-4470-AF15-C0190B08E37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8" authorId="0" shapeId="0" xr:uid="{839E601B-F794-43DB-A2C0-62986D95B706}">
      <text>
        <r>
          <rPr>
            <b/>
            <sz val="9"/>
            <color indexed="81"/>
            <rFont val="MS P ゴシック"/>
            <family val="3"/>
            <charset val="128"/>
          </rPr>
          <t>生年月日(日)：
生まれた日を入力してください</t>
        </r>
      </text>
    </comment>
    <comment ref="K78" authorId="0" shapeId="0" xr:uid="{D31A9659-8B90-451F-908E-35F09FF14EBC}">
      <text>
        <r>
          <rPr>
            <b/>
            <sz val="9"/>
            <color indexed="81"/>
            <rFont val="MS P ゴシック"/>
            <family val="3"/>
            <charset val="128"/>
          </rPr>
          <t>出場種目(個人１)：
種目を選択してください</t>
        </r>
      </text>
    </comment>
    <comment ref="L78" authorId="0" shapeId="0" xr:uid="{47D72676-A32B-4E55-945D-E402E5A24B2B}">
      <text>
        <r>
          <rPr>
            <b/>
            <sz val="9"/>
            <color indexed="81"/>
            <rFont val="MS P ゴシック"/>
            <family val="3"/>
            <charset val="128"/>
          </rPr>
          <t>ベスト記録
トラック：分
の値を入力してください</t>
        </r>
      </text>
    </comment>
    <comment ref="M78" authorId="0" shapeId="0" xr:uid="{13DE4AB5-37C5-4372-A2DA-6E969C61CC25}">
      <text>
        <r>
          <rPr>
            <b/>
            <sz val="9"/>
            <color indexed="81"/>
            <rFont val="MS P ゴシック"/>
            <family val="3"/>
            <charset val="128"/>
          </rPr>
          <t>ベスト記録
トラック：秒
フィールド：m
の値を入力してください(2桁表示)</t>
        </r>
      </text>
    </comment>
    <comment ref="N78" authorId="0" shapeId="0" xr:uid="{436B2B18-20D8-4BB3-9667-594448D20D93}">
      <text>
        <r>
          <rPr>
            <b/>
            <sz val="9"/>
            <color indexed="81"/>
            <rFont val="MS P ゴシック"/>
            <family val="3"/>
            <charset val="128"/>
          </rPr>
          <t>ベスト記録
トラック：1/100秒
フィールド：㎝
の値を入力してください(2桁表示)</t>
        </r>
      </text>
    </comment>
    <comment ref="O78" authorId="0" shapeId="0" xr:uid="{EFE42DCC-5FCC-480C-975B-A6D45F920646}">
      <text>
        <r>
          <rPr>
            <b/>
            <sz val="9"/>
            <color indexed="81"/>
            <rFont val="MS P ゴシック"/>
            <family val="3"/>
            <charset val="128"/>
          </rPr>
          <t>出場種目(個人２)：
種目を選択してください</t>
        </r>
      </text>
    </comment>
    <comment ref="P78" authorId="0" shapeId="0" xr:uid="{2C692A7C-EC62-455E-BBC6-E458ED291F19}">
      <text>
        <r>
          <rPr>
            <b/>
            <sz val="9"/>
            <color indexed="81"/>
            <rFont val="MS P ゴシック"/>
            <family val="3"/>
            <charset val="128"/>
          </rPr>
          <t>ベスト記録
トラック：分
の値を入力してください</t>
        </r>
      </text>
    </comment>
    <comment ref="Q78" authorId="0" shapeId="0" xr:uid="{9AC5D4A4-59BC-4831-8AFB-324A8D633B33}">
      <text>
        <r>
          <rPr>
            <b/>
            <sz val="9"/>
            <color indexed="81"/>
            <rFont val="MS P ゴシック"/>
            <family val="3"/>
            <charset val="128"/>
          </rPr>
          <t>ベスト記録
トラック：秒
フィールド：m
の値を入力してください(2桁表示)</t>
        </r>
      </text>
    </comment>
    <comment ref="R78" authorId="0" shapeId="0" xr:uid="{637A9899-E899-450D-A9C0-9956800F4124}">
      <text>
        <r>
          <rPr>
            <b/>
            <sz val="9"/>
            <color indexed="81"/>
            <rFont val="MS P ゴシック"/>
            <family val="3"/>
            <charset val="128"/>
          </rPr>
          <t>ベスト記録
トラック：1/100秒
フィールド：㎝
の値を入力してください(2桁表示)</t>
        </r>
      </text>
    </comment>
    <comment ref="S78" authorId="0" shapeId="0" xr:uid="{65158159-69EB-447A-A167-F8696C822644}">
      <text>
        <r>
          <rPr>
            <b/>
            <sz val="9"/>
            <color indexed="81"/>
            <rFont val="MS P ゴシック"/>
            <family val="3"/>
            <charset val="128"/>
          </rPr>
          <t>リレー(チーム名)：
チームに名前を付けてください。団体名の場合には記号を付記してください</t>
        </r>
      </text>
    </comment>
    <comment ref="T78" authorId="0" shapeId="0" xr:uid="{83FBDBB2-89AE-468F-A44A-61253EEB93A4}">
      <text>
        <r>
          <rPr>
            <b/>
            <sz val="9"/>
            <color indexed="81"/>
            <rFont val="MS P ゴシック"/>
            <family val="3"/>
            <charset val="128"/>
          </rPr>
          <t>リレー(種目)：
種目を選択してください</t>
        </r>
      </text>
    </comment>
    <comment ref="U78" authorId="0" shapeId="0" xr:uid="{E10565F8-8443-447C-ABFB-0095BB3B883F}">
      <text>
        <r>
          <rPr>
            <b/>
            <sz val="9"/>
            <color indexed="81"/>
            <rFont val="MS P ゴシック"/>
            <family val="3"/>
            <charset val="128"/>
          </rPr>
          <t>リレー(Ｐ)：
チーム内でプログラムに掲載する順番を1～6で選択してください</t>
        </r>
      </text>
    </comment>
    <comment ref="E79" authorId="0" shapeId="0" xr:uid="{7ADCD676-4338-49FC-B698-45586BDDE9A5}">
      <text>
        <r>
          <rPr>
            <b/>
            <sz val="9"/>
            <color indexed="81"/>
            <rFont val="MS P ゴシック"/>
            <family val="3"/>
            <charset val="128"/>
          </rPr>
          <t>姓ﾌﾘｶﾞﾅ：
式の答が間違えなら直接入力してください</t>
        </r>
      </text>
    </comment>
    <comment ref="F79" authorId="0" shapeId="0" xr:uid="{B41E27B1-0521-4EEC-9DBE-CC800A4FFF72}">
      <text>
        <r>
          <rPr>
            <b/>
            <sz val="9"/>
            <color indexed="81"/>
            <rFont val="MS P ゴシック"/>
            <family val="3"/>
            <charset val="128"/>
          </rPr>
          <t>名ﾌﾘｶﾞﾅ：
式の答が間違えなら直接入力してください</t>
        </r>
      </text>
    </comment>
    <comment ref="G79" authorId="0" shapeId="0" xr:uid="{9B1817A0-F7C4-437B-9A8C-26F82C53F84E}">
      <text>
        <r>
          <rPr>
            <b/>
            <sz val="9"/>
            <color indexed="81"/>
            <rFont val="MS P ゴシック"/>
            <family val="3"/>
            <charset val="128"/>
          </rPr>
          <t>学年
一般は空欄、
高校生以下は選択してください</t>
        </r>
      </text>
    </comment>
    <comment ref="H79" authorId="0" shapeId="0" xr:uid="{D0AE300C-DD1E-4DCC-94D7-D061E019CD9B}">
      <text>
        <r>
          <rPr>
            <b/>
            <sz val="9"/>
            <color indexed="81"/>
            <rFont val="MS P ゴシック"/>
            <family val="3"/>
            <charset val="128"/>
          </rPr>
          <t>生年月日(西暦年)：西暦で生まれた年(4桁)を入力してください</t>
        </r>
      </text>
    </comment>
    <comment ref="I79" authorId="0" shapeId="0" xr:uid="{3B4599B8-196E-4F65-A9ED-AA0906E9B05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9" authorId="0" shapeId="0" xr:uid="{FF4F9E7A-5792-41A0-8D41-85D6BB5E2C5F}">
      <text>
        <r>
          <rPr>
            <b/>
            <sz val="9"/>
            <color indexed="81"/>
            <rFont val="MS P ゴシック"/>
            <family val="3"/>
            <charset val="128"/>
          </rPr>
          <t>生年月日(日)：
生まれた日を入力してください</t>
        </r>
      </text>
    </comment>
    <comment ref="K79" authorId="0" shapeId="0" xr:uid="{E2F632E7-A366-4E0B-9AA5-1E4FFB36FC79}">
      <text>
        <r>
          <rPr>
            <b/>
            <sz val="9"/>
            <color indexed="81"/>
            <rFont val="MS P ゴシック"/>
            <family val="3"/>
            <charset val="128"/>
          </rPr>
          <t>出場種目(個人１)：
種目を選択してください</t>
        </r>
      </text>
    </comment>
    <comment ref="L79" authorId="0" shapeId="0" xr:uid="{DB5692A3-6775-4397-A927-9D5660E4260C}">
      <text>
        <r>
          <rPr>
            <b/>
            <sz val="9"/>
            <color indexed="81"/>
            <rFont val="MS P ゴシック"/>
            <family val="3"/>
            <charset val="128"/>
          </rPr>
          <t>ベスト記録
トラック：分
の値を入力してください</t>
        </r>
      </text>
    </comment>
    <comment ref="M79" authorId="0" shapeId="0" xr:uid="{E212C03A-BC34-4889-A4AE-FB6C1F951079}">
      <text>
        <r>
          <rPr>
            <b/>
            <sz val="9"/>
            <color indexed="81"/>
            <rFont val="MS P ゴシック"/>
            <family val="3"/>
            <charset val="128"/>
          </rPr>
          <t>ベスト記録
トラック：秒
フィールド：m
の値を入力してください(2桁表示)</t>
        </r>
      </text>
    </comment>
    <comment ref="N79" authorId="0" shapeId="0" xr:uid="{82DD0E6F-2676-4DC6-A453-025A63B5909A}">
      <text>
        <r>
          <rPr>
            <b/>
            <sz val="9"/>
            <color indexed="81"/>
            <rFont val="MS P ゴシック"/>
            <family val="3"/>
            <charset val="128"/>
          </rPr>
          <t>ベスト記録
トラック：1/100秒
フィールド：㎝
の値を入力してください(2桁表示)</t>
        </r>
      </text>
    </comment>
    <comment ref="O79" authorId="0" shapeId="0" xr:uid="{A6AC3566-9FFA-4777-A76C-8EB66A319270}">
      <text>
        <r>
          <rPr>
            <b/>
            <sz val="9"/>
            <color indexed="81"/>
            <rFont val="MS P ゴシック"/>
            <family val="3"/>
            <charset val="128"/>
          </rPr>
          <t>出場種目(個人２)：
種目を選択してください</t>
        </r>
      </text>
    </comment>
    <comment ref="P79" authorId="0" shapeId="0" xr:uid="{24C71934-C838-4FEF-958B-11E4D19DAB85}">
      <text>
        <r>
          <rPr>
            <b/>
            <sz val="9"/>
            <color indexed="81"/>
            <rFont val="MS P ゴシック"/>
            <family val="3"/>
            <charset val="128"/>
          </rPr>
          <t>ベスト記録
トラック：分
の値を入力してください</t>
        </r>
      </text>
    </comment>
    <comment ref="Q79" authorId="0" shapeId="0" xr:uid="{9E8C16EB-469D-492F-83B1-5B8761519F0E}">
      <text>
        <r>
          <rPr>
            <b/>
            <sz val="9"/>
            <color indexed="81"/>
            <rFont val="MS P ゴシック"/>
            <family val="3"/>
            <charset val="128"/>
          </rPr>
          <t>ベスト記録
トラック：秒
フィールド：m
の値を入力してください(2桁表示)</t>
        </r>
      </text>
    </comment>
    <comment ref="R79" authorId="0" shapeId="0" xr:uid="{D933EC13-9595-4719-AC06-11D0521C82C6}">
      <text>
        <r>
          <rPr>
            <b/>
            <sz val="9"/>
            <color indexed="81"/>
            <rFont val="MS P ゴシック"/>
            <family val="3"/>
            <charset val="128"/>
          </rPr>
          <t>ベスト記録
トラック：1/100秒
フィールド：㎝
の値を入力してください(2桁表示)</t>
        </r>
      </text>
    </comment>
    <comment ref="S79" authorId="0" shapeId="0" xr:uid="{34E72B3B-A603-4F3C-A969-0F8B10716C6F}">
      <text>
        <r>
          <rPr>
            <b/>
            <sz val="9"/>
            <color indexed="81"/>
            <rFont val="MS P ゴシック"/>
            <family val="3"/>
            <charset val="128"/>
          </rPr>
          <t>リレー(チーム名)：
チームに名前を付けてください。団体名の場合には記号を付記してください</t>
        </r>
      </text>
    </comment>
    <comment ref="T79" authorId="0" shapeId="0" xr:uid="{10ABF567-464F-4CCA-855F-D2250FA10703}">
      <text>
        <r>
          <rPr>
            <b/>
            <sz val="9"/>
            <color indexed="81"/>
            <rFont val="MS P ゴシック"/>
            <family val="3"/>
            <charset val="128"/>
          </rPr>
          <t>リレー(種目)：
種目を選択してください</t>
        </r>
      </text>
    </comment>
    <comment ref="U79" authorId="0" shapeId="0" xr:uid="{FA39B188-D122-4525-8847-6C3CB287206F}">
      <text>
        <r>
          <rPr>
            <b/>
            <sz val="9"/>
            <color indexed="81"/>
            <rFont val="MS P ゴシック"/>
            <family val="3"/>
            <charset val="128"/>
          </rPr>
          <t>リレー(Ｐ)：
チーム内でプログラムに掲載する順番を1～6で選択してください</t>
        </r>
      </text>
    </comment>
    <comment ref="E80" authorId="0" shapeId="0" xr:uid="{719FD37F-A3B3-4B6F-A744-E9D1C9CAA014}">
      <text>
        <r>
          <rPr>
            <b/>
            <sz val="9"/>
            <color indexed="81"/>
            <rFont val="MS P ゴシック"/>
            <family val="3"/>
            <charset val="128"/>
          </rPr>
          <t>姓ﾌﾘｶﾞﾅ：
式の答が間違えなら直接入力してください</t>
        </r>
      </text>
    </comment>
    <comment ref="F80" authorId="0" shapeId="0" xr:uid="{BA364038-7757-4A5A-8FA1-2055119EF892}">
      <text>
        <r>
          <rPr>
            <b/>
            <sz val="9"/>
            <color indexed="81"/>
            <rFont val="MS P ゴシック"/>
            <family val="3"/>
            <charset val="128"/>
          </rPr>
          <t>名ﾌﾘｶﾞﾅ：
式の答が間違えなら直接入力してください</t>
        </r>
      </text>
    </comment>
    <comment ref="G80" authorId="0" shapeId="0" xr:uid="{6CF90D43-3824-469D-AE63-A6429388E360}">
      <text>
        <r>
          <rPr>
            <b/>
            <sz val="9"/>
            <color indexed="81"/>
            <rFont val="MS P ゴシック"/>
            <family val="3"/>
            <charset val="128"/>
          </rPr>
          <t>学年
一般は空欄、
高校生以下は選択してください</t>
        </r>
      </text>
    </comment>
    <comment ref="H80" authorId="0" shapeId="0" xr:uid="{31A01068-9CE8-4C1E-B8D3-BD4CE5AAF34A}">
      <text>
        <r>
          <rPr>
            <b/>
            <sz val="9"/>
            <color indexed="81"/>
            <rFont val="MS P ゴシック"/>
            <family val="3"/>
            <charset val="128"/>
          </rPr>
          <t>生年月日(西暦年)：西暦で生まれた年(4桁)を入力してください</t>
        </r>
      </text>
    </comment>
    <comment ref="I80" authorId="0" shapeId="0" xr:uid="{17A66CCA-1E2E-4367-ADC6-562B3E7C6AC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0" authorId="0" shapeId="0" xr:uid="{6CDBC951-68A3-4AF6-A19E-54C62669D7CD}">
      <text>
        <r>
          <rPr>
            <b/>
            <sz val="9"/>
            <color indexed="81"/>
            <rFont val="MS P ゴシック"/>
            <family val="3"/>
            <charset val="128"/>
          </rPr>
          <t>生年月日(日)：
生まれた日を入力してください</t>
        </r>
      </text>
    </comment>
    <comment ref="K80" authorId="0" shapeId="0" xr:uid="{32FF8CA5-6158-491C-94F1-74E6E5F608F9}">
      <text>
        <r>
          <rPr>
            <b/>
            <sz val="9"/>
            <color indexed="81"/>
            <rFont val="MS P ゴシック"/>
            <family val="3"/>
            <charset val="128"/>
          </rPr>
          <t>出場種目(個人１)：
種目を選択してください</t>
        </r>
      </text>
    </comment>
    <comment ref="L80" authorId="0" shapeId="0" xr:uid="{4DF53638-A367-4C49-BEEE-3D6248BB42F2}">
      <text>
        <r>
          <rPr>
            <b/>
            <sz val="9"/>
            <color indexed="81"/>
            <rFont val="MS P ゴシック"/>
            <family val="3"/>
            <charset val="128"/>
          </rPr>
          <t>ベスト記録
トラック：分
の値を入力してください</t>
        </r>
      </text>
    </comment>
    <comment ref="M80" authorId="0" shapeId="0" xr:uid="{D5B36E6D-67A9-41B4-BDDE-A4F22FBBF615}">
      <text>
        <r>
          <rPr>
            <b/>
            <sz val="9"/>
            <color indexed="81"/>
            <rFont val="MS P ゴシック"/>
            <family val="3"/>
            <charset val="128"/>
          </rPr>
          <t>ベスト記録
トラック：秒
フィールド：m
の値を入力してください(2桁表示)</t>
        </r>
      </text>
    </comment>
    <comment ref="N80" authorId="0" shapeId="0" xr:uid="{BE44D87F-3748-4265-9089-52E3B96A6C45}">
      <text>
        <r>
          <rPr>
            <b/>
            <sz val="9"/>
            <color indexed="81"/>
            <rFont val="MS P ゴシック"/>
            <family val="3"/>
            <charset val="128"/>
          </rPr>
          <t>ベスト記録
トラック：1/100秒
フィールド：㎝
の値を入力してください(2桁表示)</t>
        </r>
      </text>
    </comment>
    <comment ref="O80" authorId="0" shapeId="0" xr:uid="{E076C479-C05D-443A-831B-0DBBB6CDBB0F}">
      <text>
        <r>
          <rPr>
            <b/>
            <sz val="9"/>
            <color indexed="81"/>
            <rFont val="MS P ゴシック"/>
            <family val="3"/>
            <charset val="128"/>
          </rPr>
          <t>出場種目(個人２)：
種目を選択してください</t>
        </r>
      </text>
    </comment>
    <comment ref="P80" authorId="0" shapeId="0" xr:uid="{951A2E61-7AAC-47C1-9F62-B31F0E068FF8}">
      <text>
        <r>
          <rPr>
            <b/>
            <sz val="9"/>
            <color indexed="81"/>
            <rFont val="MS P ゴシック"/>
            <family val="3"/>
            <charset val="128"/>
          </rPr>
          <t>ベスト記録
トラック：分
の値を入力してください</t>
        </r>
      </text>
    </comment>
    <comment ref="Q80" authorId="0" shapeId="0" xr:uid="{7523A6C2-4233-4683-86D5-2FD49254CFA7}">
      <text>
        <r>
          <rPr>
            <b/>
            <sz val="9"/>
            <color indexed="81"/>
            <rFont val="MS P ゴシック"/>
            <family val="3"/>
            <charset val="128"/>
          </rPr>
          <t>ベスト記録
トラック：秒
フィールド：m
の値を入力してください(2桁表示)</t>
        </r>
      </text>
    </comment>
    <comment ref="R80" authorId="0" shapeId="0" xr:uid="{22F14CA3-1B41-48C2-868E-1D3196A891E4}">
      <text>
        <r>
          <rPr>
            <b/>
            <sz val="9"/>
            <color indexed="81"/>
            <rFont val="MS P ゴシック"/>
            <family val="3"/>
            <charset val="128"/>
          </rPr>
          <t>ベスト記録
トラック：1/100秒
フィールド：㎝
の値を入力してください(2桁表示)</t>
        </r>
      </text>
    </comment>
    <comment ref="S80" authorId="0" shapeId="0" xr:uid="{8D2400A5-7681-4201-80ED-CD486CEF335F}">
      <text>
        <r>
          <rPr>
            <b/>
            <sz val="9"/>
            <color indexed="81"/>
            <rFont val="MS P ゴシック"/>
            <family val="3"/>
            <charset val="128"/>
          </rPr>
          <t>リレー(チーム名)：
チームに名前を付けてください。団体名の場合には記号を付記してください</t>
        </r>
      </text>
    </comment>
    <comment ref="T80" authorId="0" shapeId="0" xr:uid="{1983FFB8-ABBA-4B1B-B1D9-065E39A4AB49}">
      <text>
        <r>
          <rPr>
            <b/>
            <sz val="9"/>
            <color indexed="81"/>
            <rFont val="MS P ゴシック"/>
            <family val="3"/>
            <charset val="128"/>
          </rPr>
          <t>リレー(種目)：
種目を選択してください</t>
        </r>
      </text>
    </comment>
    <comment ref="U80" authorId="0" shapeId="0" xr:uid="{8955B1C6-CE20-41F2-8CC8-B1A25EADA077}">
      <text>
        <r>
          <rPr>
            <b/>
            <sz val="9"/>
            <color indexed="81"/>
            <rFont val="MS P ゴシック"/>
            <family val="3"/>
            <charset val="128"/>
          </rPr>
          <t>リレー(Ｐ)：
チーム内でプログラムに掲載する順番を1～6で選択してください</t>
        </r>
      </text>
    </comment>
    <comment ref="E81" authorId="0" shapeId="0" xr:uid="{1E14A71F-6172-440D-A076-CC5F84A471D6}">
      <text>
        <r>
          <rPr>
            <b/>
            <sz val="9"/>
            <color indexed="81"/>
            <rFont val="MS P ゴシック"/>
            <family val="3"/>
            <charset val="128"/>
          </rPr>
          <t>姓ﾌﾘｶﾞﾅ：
式の答が間違えなら直接入力してください</t>
        </r>
      </text>
    </comment>
    <comment ref="F81" authorId="0" shapeId="0" xr:uid="{69ADFA63-A5C8-497A-A7C8-2A00D3CC69F0}">
      <text>
        <r>
          <rPr>
            <b/>
            <sz val="9"/>
            <color indexed="81"/>
            <rFont val="MS P ゴシック"/>
            <family val="3"/>
            <charset val="128"/>
          </rPr>
          <t>名ﾌﾘｶﾞﾅ：
式の答が間違えなら直接入力してください</t>
        </r>
      </text>
    </comment>
    <comment ref="G81" authorId="0" shapeId="0" xr:uid="{C96F2981-F5F4-4E77-9469-43A9BB02DC79}">
      <text>
        <r>
          <rPr>
            <b/>
            <sz val="9"/>
            <color indexed="81"/>
            <rFont val="MS P ゴシック"/>
            <family val="3"/>
            <charset val="128"/>
          </rPr>
          <t>学年
一般は空欄、
高校生以下は選択してください</t>
        </r>
      </text>
    </comment>
    <comment ref="H81" authorId="0" shapeId="0" xr:uid="{4619DCB8-7EBE-4FA4-BABF-F5F7BE05A1AD}">
      <text>
        <r>
          <rPr>
            <b/>
            <sz val="9"/>
            <color indexed="81"/>
            <rFont val="MS P ゴシック"/>
            <family val="3"/>
            <charset val="128"/>
          </rPr>
          <t>生年月日(西暦年)：西暦で生まれた年(4桁)を入力してください</t>
        </r>
      </text>
    </comment>
    <comment ref="I81" authorId="0" shapeId="0" xr:uid="{9DA6677D-EFF0-4ADA-8CD5-5A8E9F4F631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1" authorId="0" shapeId="0" xr:uid="{36E2012B-4E07-4C57-9D90-4607CDA17EF7}">
      <text>
        <r>
          <rPr>
            <b/>
            <sz val="9"/>
            <color indexed="81"/>
            <rFont val="MS P ゴシック"/>
            <family val="3"/>
            <charset val="128"/>
          </rPr>
          <t>生年月日(日)：
生まれた日を入力してください</t>
        </r>
      </text>
    </comment>
    <comment ref="K81" authorId="0" shapeId="0" xr:uid="{D19A6C1F-C1C2-4DCC-9FB2-8283AB094831}">
      <text>
        <r>
          <rPr>
            <b/>
            <sz val="9"/>
            <color indexed="81"/>
            <rFont val="MS P ゴシック"/>
            <family val="3"/>
            <charset val="128"/>
          </rPr>
          <t>出場種目(個人１)：
種目を選択してください</t>
        </r>
      </text>
    </comment>
    <comment ref="L81" authorId="0" shapeId="0" xr:uid="{FB59FD8D-43A9-4D1B-88DD-F1693B17D403}">
      <text>
        <r>
          <rPr>
            <b/>
            <sz val="9"/>
            <color indexed="81"/>
            <rFont val="MS P ゴシック"/>
            <family val="3"/>
            <charset val="128"/>
          </rPr>
          <t>ベスト記録
トラック：分
の値を入力してください</t>
        </r>
      </text>
    </comment>
    <comment ref="M81" authorId="0" shapeId="0" xr:uid="{073D10E0-13E6-471D-97F1-795BF2E9B365}">
      <text>
        <r>
          <rPr>
            <b/>
            <sz val="9"/>
            <color indexed="81"/>
            <rFont val="MS P ゴシック"/>
            <family val="3"/>
            <charset val="128"/>
          </rPr>
          <t>ベスト記録
トラック：秒
フィールド：m
の値を入力してください(2桁表示)</t>
        </r>
      </text>
    </comment>
    <comment ref="N81" authorId="0" shapeId="0" xr:uid="{2823DBA2-78B2-4663-B70A-6FF2B1C1A32A}">
      <text>
        <r>
          <rPr>
            <b/>
            <sz val="9"/>
            <color indexed="81"/>
            <rFont val="MS P ゴシック"/>
            <family val="3"/>
            <charset val="128"/>
          </rPr>
          <t>ベスト記録
トラック：1/100秒
フィールド：㎝
の値を入力してください(2桁表示)</t>
        </r>
      </text>
    </comment>
    <comment ref="O81" authorId="0" shapeId="0" xr:uid="{AF3C1DE1-AB0F-4F14-8A5B-B29180C2C228}">
      <text>
        <r>
          <rPr>
            <b/>
            <sz val="9"/>
            <color indexed="81"/>
            <rFont val="MS P ゴシック"/>
            <family val="3"/>
            <charset val="128"/>
          </rPr>
          <t>出場種目(個人２)：
種目を選択してください</t>
        </r>
      </text>
    </comment>
    <comment ref="P81" authorId="0" shapeId="0" xr:uid="{962CA53C-1487-41A9-9EEB-A786B39EE6F2}">
      <text>
        <r>
          <rPr>
            <b/>
            <sz val="9"/>
            <color indexed="81"/>
            <rFont val="MS P ゴシック"/>
            <family val="3"/>
            <charset val="128"/>
          </rPr>
          <t>ベスト記録
トラック：分
の値を入力してください</t>
        </r>
      </text>
    </comment>
    <comment ref="Q81" authorId="0" shapeId="0" xr:uid="{C5C939B7-2D59-49C9-B29F-17A16E73603A}">
      <text>
        <r>
          <rPr>
            <b/>
            <sz val="9"/>
            <color indexed="81"/>
            <rFont val="MS P ゴシック"/>
            <family val="3"/>
            <charset val="128"/>
          </rPr>
          <t>ベスト記録
トラック：秒
フィールド：m
の値を入力してください(2桁表示)</t>
        </r>
      </text>
    </comment>
    <comment ref="R81" authorId="0" shapeId="0" xr:uid="{377DF945-17CC-48AE-9372-323094F5C2F9}">
      <text>
        <r>
          <rPr>
            <b/>
            <sz val="9"/>
            <color indexed="81"/>
            <rFont val="MS P ゴシック"/>
            <family val="3"/>
            <charset val="128"/>
          </rPr>
          <t>ベスト記録
トラック：1/100秒
フィールド：㎝
の値を入力してください(2桁表示)</t>
        </r>
      </text>
    </comment>
    <comment ref="S81" authorId="0" shapeId="0" xr:uid="{C5298692-D95A-4146-BE8F-4C45D4AF1973}">
      <text>
        <r>
          <rPr>
            <b/>
            <sz val="9"/>
            <color indexed="81"/>
            <rFont val="MS P ゴシック"/>
            <family val="3"/>
            <charset val="128"/>
          </rPr>
          <t>リレー(チーム名)：
チームに名前を付けてください。団体名の場合には記号を付記してください</t>
        </r>
      </text>
    </comment>
    <comment ref="T81" authorId="0" shapeId="0" xr:uid="{04EAA467-D339-4B40-9132-2865146D3344}">
      <text>
        <r>
          <rPr>
            <b/>
            <sz val="9"/>
            <color indexed="81"/>
            <rFont val="MS P ゴシック"/>
            <family val="3"/>
            <charset val="128"/>
          </rPr>
          <t>リレー(種目)：
種目を選択してください</t>
        </r>
      </text>
    </comment>
    <comment ref="U81" authorId="0" shapeId="0" xr:uid="{03DAA1CE-CE4B-4AE3-A3A0-041F3CF666A6}">
      <text>
        <r>
          <rPr>
            <b/>
            <sz val="9"/>
            <color indexed="81"/>
            <rFont val="MS P ゴシック"/>
            <family val="3"/>
            <charset val="128"/>
          </rPr>
          <t>リレー(Ｐ)：
チーム内でプログラムに掲載する順番を1～6で選択してください</t>
        </r>
      </text>
    </comment>
    <comment ref="E82" authorId="0" shapeId="0" xr:uid="{1BB28DD2-F0C0-452C-9A71-4710D979E35E}">
      <text>
        <r>
          <rPr>
            <b/>
            <sz val="9"/>
            <color indexed="81"/>
            <rFont val="MS P ゴシック"/>
            <family val="3"/>
            <charset val="128"/>
          </rPr>
          <t>姓ﾌﾘｶﾞﾅ：
式の答が間違えなら直接入力してください</t>
        </r>
      </text>
    </comment>
    <comment ref="F82" authorId="0" shapeId="0" xr:uid="{9E51D5C9-B8E3-4891-B192-7E32A68E407D}">
      <text>
        <r>
          <rPr>
            <b/>
            <sz val="9"/>
            <color indexed="81"/>
            <rFont val="MS P ゴシック"/>
            <family val="3"/>
            <charset val="128"/>
          </rPr>
          <t>名ﾌﾘｶﾞﾅ：
式の答が間違えなら直接入力してください</t>
        </r>
      </text>
    </comment>
    <comment ref="G82" authorId="0" shapeId="0" xr:uid="{4A9A6774-3CC1-4548-8E5C-440337D0A651}">
      <text>
        <r>
          <rPr>
            <b/>
            <sz val="9"/>
            <color indexed="81"/>
            <rFont val="MS P ゴシック"/>
            <family val="3"/>
            <charset val="128"/>
          </rPr>
          <t>学年
一般は空欄、
高校生以下は選択してください</t>
        </r>
      </text>
    </comment>
    <comment ref="H82" authorId="0" shapeId="0" xr:uid="{CC0EB042-416A-4D34-ADFE-C483BA345F1C}">
      <text>
        <r>
          <rPr>
            <b/>
            <sz val="9"/>
            <color indexed="81"/>
            <rFont val="MS P ゴシック"/>
            <family val="3"/>
            <charset val="128"/>
          </rPr>
          <t>生年月日(西暦年)：西暦で生まれた年(4桁)を入力してください</t>
        </r>
      </text>
    </comment>
    <comment ref="I82" authorId="0" shapeId="0" xr:uid="{F5ABBA65-E112-4F33-81AB-14526E00F49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2" authorId="0" shapeId="0" xr:uid="{86E0CCD0-0BA7-4A9F-B19C-C5731ED86E55}">
      <text>
        <r>
          <rPr>
            <b/>
            <sz val="9"/>
            <color indexed="81"/>
            <rFont val="MS P ゴシック"/>
            <family val="3"/>
            <charset val="128"/>
          </rPr>
          <t>生年月日(日)：
生まれた日を入力してください</t>
        </r>
      </text>
    </comment>
    <comment ref="K82" authorId="0" shapeId="0" xr:uid="{8B9EC88F-DF9C-4710-A029-4217461EEE20}">
      <text>
        <r>
          <rPr>
            <b/>
            <sz val="9"/>
            <color indexed="81"/>
            <rFont val="MS P ゴシック"/>
            <family val="3"/>
            <charset val="128"/>
          </rPr>
          <t>出場種目(個人１)：
種目を選択してください</t>
        </r>
      </text>
    </comment>
    <comment ref="L82" authorId="0" shapeId="0" xr:uid="{E75D492D-D555-4480-82CB-D70B7C5B184A}">
      <text>
        <r>
          <rPr>
            <b/>
            <sz val="9"/>
            <color indexed="81"/>
            <rFont val="MS P ゴシック"/>
            <family val="3"/>
            <charset val="128"/>
          </rPr>
          <t>ベスト記録
トラック：分
の値を入力してください</t>
        </r>
      </text>
    </comment>
    <comment ref="M82" authorId="0" shapeId="0" xr:uid="{948B67BB-9B08-4103-AEBE-D68B3BD70147}">
      <text>
        <r>
          <rPr>
            <b/>
            <sz val="9"/>
            <color indexed="81"/>
            <rFont val="MS P ゴシック"/>
            <family val="3"/>
            <charset val="128"/>
          </rPr>
          <t>ベスト記録
トラック：秒
フィールド：m
の値を入力してください(2桁表示)</t>
        </r>
      </text>
    </comment>
    <comment ref="N82" authorId="0" shapeId="0" xr:uid="{E6367A8C-4478-4D6F-A92C-5E1A62362C5D}">
      <text>
        <r>
          <rPr>
            <b/>
            <sz val="9"/>
            <color indexed="81"/>
            <rFont val="MS P ゴシック"/>
            <family val="3"/>
            <charset val="128"/>
          </rPr>
          <t>ベスト記録
トラック：1/100秒
フィールド：㎝
の値を入力してください(2桁表示)</t>
        </r>
      </text>
    </comment>
    <comment ref="O82" authorId="0" shapeId="0" xr:uid="{721B7812-C45E-4002-B113-FBC64B9433A2}">
      <text>
        <r>
          <rPr>
            <b/>
            <sz val="9"/>
            <color indexed="81"/>
            <rFont val="MS P ゴシック"/>
            <family val="3"/>
            <charset val="128"/>
          </rPr>
          <t>出場種目(個人２)：
種目を選択してください</t>
        </r>
      </text>
    </comment>
    <comment ref="P82" authorId="0" shapeId="0" xr:uid="{A3E70560-A825-40EA-A11B-C56ABA7C81B5}">
      <text>
        <r>
          <rPr>
            <b/>
            <sz val="9"/>
            <color indexed="81"/>
            <rFont val="MS P ゴシック"/>
            <family val="3"/>
            <charset val="128"/>
          </rPr>
          <t>ベスト記録
トラック：分
の値を入力してください</t>
        </r>
      </text>
    </comment>
    <comment ref="Q82" authorId="0" shapeId="0" xr:uid="{418A9BB8-0947-4DFA-9985-502394E177A7}">
      <text>
        <r>
          <rPr>
            <b/>
            <sz val="9"/>
            <color indexed="81"/>
            <rFont val="MS P ゴシック"/>
            <family val="3"/>
            <charset val="128"/>
          </rPr>
          <t>ベスト記録
トラック：秒
フィールド：m
の値を入力してください(2桁表示)</t>
        </r>
      </text>
    </comment>
    <comment ref="R82" authorId="0" shapeId="0" xr:uid="{1B1C2271-3231-44EF-9E2F-9E7403B07F3A}">
      <text>
        <r>
          <rPr>
            <b/>
            <sz val="9"/>
            <color indexed="81"/>
            <rFont val="MS P ゴシック"/>
            <family val="3"/>
            <charset val="128"/>
          </rPr>
          <t>ベスト記録
トラック：1/100秒
フィールド：㎝
の値を入力してください(2桁表示)</t>
        </r>
      </text>
    </comment>
    <comment ref="S82" authorId="0" shapeId="0" xr:uid="{324A1452-21FF-42E3-98F0-B21D36FF0B87}">
      <text>
        <r>
          <rPr>
            <b/>
            <sz val="9"/>
            <color indexed="81"/>
            <rFont val="MS P ゴシック"/>
            <family val="3"/>
            <charset val="128"/>
          </rPr>
          <t>リレー(チーム名)：
チームに名前を付けてください。団体名の場合には記号を付記してください</t>
        </r>
      </text>
    </comment>
    <comment ref="T82" authorId="0" shapeId="0" xr:uid="{76744B3B-39A0-4587-BED9-E92DF9B85EDD}">
      <text>
        <r>
          <rPr>
            <b/>
            <sz val="9"/>
            <color indexed="81"/>
            <rFont val="MS P ゴシック"/>
            <family val="3"/>
            <charset val="128"/>
          </rPr>
          <t>リレー(種目)：
種目を選択してください</t>
        </r>
      </text>
    </comment>
    <comment ref="U82" authorId="0" shapeId="0" xr:uid="{A7EFFA69-CD1F-4D94-9BB0-115F31CC5F04}">
      <text>
        <r>
          <rPr>
            <b/>
            <sz val="9"/>
            <color indexed="81"/>
            <rFont val="MS P ゴシック"/>
            <family val="3"/>
            <charset val="128"/>
          </rPr>
          <t>リレー(Ｐ)：
チーム内でプログラムに掲載する順番を1～6で選択してください</t>
        </r>
      </text>
    </comment>
    <comment ref="E83" authorId="0" shapeId="0" xr:uid="{6D808128-F3F9-47D3-9216-9FA5D8F68DC4}">
      <text>
        <r>
          <rPr>
            <b/>
            <sz val="9"/>
            <color indexed="81"/>
            <rFont val="MS P ゴシック"/>
            <family val="3"/>
            <charset val="128"/>
          </rPr>
          <t>姓ﾌﾘｶﾞﾅ：
式の答が間違えなら直接入力してください</t>
        </r>
      </text>
    </comment>
    <comment ref="F83" authorId="0" shapeId="0" xr:uid="{0EA9BE87-DE69-49D6-87CC-77822D36ACFF}">
      <text>
        <r>
          <rPr>
            <b/>
            <sz val="9"/>
            <color indexed="81"/>
            <rFont val="MS P ゴシック"/>
            <family val="3"/>
            <charset val="128"/>
          </rPr>
          <t>名ﾌﾘｶﾞﾅ：
式の答が間違えなら直接入力してください</t>
        </r>
      </text>
    </comment>
    <comment ref="G83" authorId="0" shapeId="0" xr:uid="{E887292D-81FD-425A-B9E9-8922D14A31D0}">
      <text>
        <r>
          <rPr>
            <b/>
            <sz val="9"/>
            <color indexed="81"/>
            <rFont val="MS P ゴシック"/>
            <family val="3"/>
            <charset val="128"/>
          </rPr>
          <t>学年
一般は空欄、
高校生以下は選択してください</t>
        </r>
      </text>
    </comment>
    <comment ref="H83" authorId="0" shapeId="0" xr:uid="{32A675D2-A271-4321-8BF0-6A2391BC4824}">
      <text>
        <r>
          <rPr>
            <b/>
            <sz val="9"/>
            <color indexed="81"/>
            <rFont val="MS P ゴシック"/>
            <family val="3"/>
            <charset val="128"/>
          </rPr>
          <t>生年月日(西暦年)：西暦で生まれた年(4桁)を入力してください</t>
        </r>
      </text>
    </comment>
    <comment ref="I83" authorId="0" shapeId="0" xr:uid="{5A23BAD8-C1D6-4F30-9A5B-ADD3F533B38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3" authorId="0" shapeId="0" xr:uid="{B2526291-992F-4AF0-B149-BF4DDDF6E50C}">
      <text>
        <r>
          <rPr>
            <b/>
            <sz val="9"/>
            <color indexed="81"/>
            <rFont val="MS P ゴシック"/>
            <family val="3"/>
            <charset val="128"/>
          </rPr>
          <t>生年月日(日)：
生まれた日を入力してください</t>
        </r>
      </text>
    </comment>
    <comment ref="K83" authorId="0" shapeId="0" xr:uid="{F4BF7C3B-0676-4DCF-A60E-7339EDB7A131}">
      <text>
        <r>
          <rPr>
            <b/>
            <sz val="9"/>
            <color indexed="81"/>
            <rFont val="MS P ゴシック"/>
            <family val="3"/>
            <charset val="128"/>
          </rPr>
          <t>出場種目(個人１)：
種目を選択してください</t>
        </r>
      </text>
    </comment>
    <comment ref="L83" authorId="0" shapeId="0" xr:uid="{F3AA2B98-77C1-4AD9-AD0F-5D2C80F11341}">
      <text>
        <r>
          <rPr>
            <b/>
            <sz val="9"/>
            <color indexed="81"/>
            <rFont val="MS P ゴシック"/>
            <family val="3"/>
            <charset val="128"/>
          </rPr>
          <t>ベスト記録
トラック：分
の値を入力してください</t>
        </r>
      </text>
    </comment>
    <comment ref="M83" authorId="0" shapeId="0" xr:uid="{72FAFF6D-EB2F-4A62-B31F-912973B89DD4}">
      <text>
        <r>
          <rPr>
            <b/>
            <sz val="9"/>
            <color indexed="81"/>
            <rFont val="MS P ゴシック"/>
            <family val="3"/>
            <charset val="128"/>
          </rPr>
          <t>ベスト記録
トラック：秒
フィールド：m
の値を入力してください(2桁表示)</t>
        </r>
      </text>
    </comment>
    <comment ref="N83" authorId="0" shapeId="0" xr:uid="{B69753F3-D4A1-4683-93DF-49C4C8A329A1}">
      <text>
        <r>
          <rPr>
            <b/>
            <sz val="9"/>
            <color indexed="81"/>
            <rFont val="MS P ゴシック"/>
            <family val="3"/>
            <charset val="128"/>
          </rPr>
          <t>ベスト記録
トラック：1/100秒
フィールド：㎝
の値を入力してください(2桁表示)</t>
        </r>
      </text>
    </comment>
    <comment ref="O83" authorId="0" shapeId="0" xr:uid="{D6AECE8E-7F97-4B81-AB9A-AE1A294F1E7E}">
      <text>
        <r>
          <rPr>
            <b/>
            <sz val="9"/>
            <color indexed="81"/>
            <rFont val="MS P ゴシック"/>
            <family val="3"/>
            <charset val="128"/>
          </rPr>
          <t>出場種目(個人２)：
種目を選択してください</t>
        </r>
      </text>
    </comment>
    <comment ref="P83" authorId="0" shapeId="0" xr:uid="{CF3B5581-D0CF-4AB5-9F97-2B1F3D7786F1}">
      <text>
        <r>
          <rPr>
            <b/>
            <sz val="9"/>
            <color indexed="81"/>
            <rFont val="MS P ゴシック"/>
            <family val="3"/>
            <charset val="128"/>
          </rPr>
          <t>ベスト記録
トラック：分
の値を入力してください</t>
        </r>
      </text>
    </comment>
    <comment ref="Q83" authorId="0" shapeId="0" xr:uid="{81E7C429-9ADA-4637-9FD0-C5EEE1C804B8}">
      <text>
        <r>
          <rPr>
            <b/>
            <sz val="9"/>
            <color indexed="81"/>
            <rFont val="MS P ゴシック"/>
            <family val="3"/>
            <charset val="128"/>
          </rPr>
          <t>ベスト記録
トラック：秒
フィールド：m
の値を入力してください(2桁表示)</t>
        </r>
      </text>
    </comment>
    <comment ref="R83" authorId="0" shapeId="0" xr:uid="{B60CC793-7891-4C12-B6A9-CEB5C1A61346}">
      <text>
        <r>
          <rPr>
            <b/>
            <sz val="9"/>
            <color indexed="81"/>
            <rFont val="MS P ゴシック"/>
            <family val="3"/>
            <charset val="128"/>
          </rPr>
          <t>ベスト記録
トラック：1/100秒
フィールド：㎝
の値を入力してください(2桁表示)</t>
        </r>
      </text>
    </comment>
    <comment ref="S83" authorId="0" shapeId="0" xr:uid="{CAC2CCA7-CCD5-4BB9-9119-713C3CB7F96E}">
      <text>
        <r>
          <rPr>
            <b/>
            <sz val="9"/>
            <color indexed="81"/>
            <rFont val="MS P ゴシック"/>
            <family val="3"/>
            <charset val="128"/>
          </rPr>
          <t>リレー(チーム名)：
チームに名前を付けてください。団体名の場合には記号を付記してください</t>
        </r>
      </text>
    </comment>
    <comment ref="T83" authorId="0" shapeId="0" xr:uid="{A425B830-A5A9-48D5-811D-B6739C50E3C6}">
      <text>
        <r>
          <rPr>
            <b/>
            <sz val="9"/>
            <color indexed="81"/>
            <rFont val="MS P ゴシック"/>
            <family val="3"/>
            <charset val="128"/>
          </rPr>
          <t>リレー(種目)：
種目を選択してください</t>
        </r>
      </text>
    </comment>
    <comment ref="U83" authorId="0" shapeId="0" xr:uid="{70EEECE8-DFEE-41AE-A976-51D03350C8E5}">
      <text>
        <r>
          <rPr>
            <b/>
            <sz val="9"/>
            <color indexed="81"/>
            <rFont val="MS P ゴシック"/>
            <family val="3"/>
            <charset val="128"/>
          </rPr>
          <t>リレー(Ｐ)：
チーム内でプログラムに掲載する順番を1～6で選択してください</t>
        </r>
      </text>
    </comment>
    <comment ref="E84" authorId="0" shapeId="0" xr:uid="{ECC608CD-7681-4471-81C9-9A19F5C9B00B}">
      <text>
        <r>
          <rPr>
            <b/>
            <sz val="9"/>
            <color indexed="81"/>
            <rFont val="MS P ゴシック"/>
            <family val="3"/>
            <charset val="128"/>
          </rPr>
          <t>姓ﾌﾘｶﾞﾅ：
式の答が間違えなら直接入力してください</t>
        </r>
      </text>
    </comment>
    <comment ref="F84" authorId="0" shapeId="0" xr:uid="{6E6CB4CB-733E-477F-9C61-306B23C5201A}">
      <text>
        <r>
          <rPr>
            <b/>
            <sz val="9"/>
            <color indexed="81"/>
            <rFont val="MS P ゴシック"/>
            <family val="3"/>
            <charset val="128"/>
          </rPr>
          <t>名ﾌﾘｶﾞﾅ：
式の答が間違えなら直接入力してください</t>
        </r>
      </text>
    </comment>
    <comment ref="G84" authorId="0" shapeId="0" xr:uid="{ADEF6F45-A8E8-4192-BC7B-D529ECBACC9F}">
      <text>
        <r>
          <rPr>
            <b/>
            <sz val="9"/>
            <color indexed="81"/>
            <rFont val="MS P ゴシック"/>
            <family val="3"/>
            <charset val="128"/>
          </rPr>
          <t>学年
一般は空欄、
高校生以下は選択してください</t>
        </r>
      </text>
    </comment>
    <comment ref="H84" authorId="0" shapeId="0" xr:uid="{D9C11D1D-F9E1-42C3-9EA6-84E8DDF1760C}">
      <text>
        <r>
          <rPr>
            <b/>
            <sz val="9"/>
            <color indexed="81"/>
            <rFont val="MS P ゴシック"/>
            <family val="3"/>
            <charset val="128"/>
          </rPr>
          <t>生年月日(西暦年)：西暦で生まれた年(4桁)を入力してください</t>
        </r>
      </text>
    </comment>
    <comment ref="I84" authorId="0" shapeId="0" xr:uid="{1ED881FD-7932-48A5-9666-35CF705D689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4" authorId="0" shapeId="0" xr:uid="{1A76941E-D6C4-47CC-B699-62527A59193F}">
      <text>
        <r>
          <rPr>
            <b/>
            <sz val="9"/>
            <color indexed="81"/>
            <rFont val="MS P ゴシック"/>
            <family val="3"/>
            <charset val="128"/>
          </rPr>
          <t>生年月日(日)：
生まれた日を入力してください</t>
        </r>
      </text>
    </comment>
    <comment ref="K84" authorId="0" shapeId="0" xr:uid="{8AAA414D-4EFB-4CE4-A9DB-2271EFBDEC8A}">
      <text>
        <r>
          <rPr>
            <b/>
            <sz val="9"/>
            <color indexed="81"/>
            <rFont val="MS P ゴシック"/>
            <family val="3"/>
            <charset val="128"/>
          </rPr>
          <t>出場種目(個人１)：
種目を選択してください</t>
        </r>
      </text>
    </comment>
    <comment ref="L84" authorId="0" shapeId="0" xr:uid="{F81E6A98-BD44-4A61-B2FA-C1ECEE6D09D2}">
      <text>
        <r>
          <rPr>
            <b/>
            <sz val="9"/>
            <color indexed="81"/>
            <rFont val="MS P ゴシック"/>
            <family val="3"/>
            <charset val="128"/>
          </rPr>
          <t>ベスト記録
トラック：分
の値を入力してください</t>
        </r>
      </text>
    </comment>
    <comment ref="M84" authorId="0" shapeId="0" xr:uid="{19B577DF-530E-49AE-B9E1-1983B445C604}">
      <text>
        <r>
          <rPr>
            <b/>
            <sz val="9"/>
            <color indexed="81"/>
            <rFont val="MS P ゴシック"/>
            <family val="3"/>
            <charset val="128"/>
          </rPr>
          <t>ベスト記録
トラック：秒
フィールド：m
の値を入力してください(2桁表示)</t>
        </r>
      </text>
    </comment>
    <comment ref="N84" authorId="0" shapeId="0" xr:uid="{7D03A38B-BCC0-49F1-A6DA-A3B382E874B9}">
      <text>
        <r>
          <rPr>
            <b/>
            <sz val="9"/>
            <color indexed="81"/>
            <rFont val="MS P ゴシック"/>
            <family val="3"/>
            <charset val="128"/>
          </rPr>
          <t>ベスト記録
トラック：1/100秒
フィールド：㎝
の値を入力してください(2桁表示)</t>
        </r>
      </text>
    </comment>
    <comment ref="O84" authorId="0" shapeId="0" xr:uid="{780954D3-239A-472B-AFE4-2D52C8B219F6}">
      <text>
        <r>
          <rPr>
            <b/>
            <sz val="9"/>
            <color indexed="81"/>
            <rFont val="MS P ゴシック"/>
            <family val="3"/>
            <charset val="128"/>
          </rPr>
          <t>出場種目(個人２)：
種目を選択してください</t>
        </r>
      </text>
    </comment>
    <comment ref="P84" authorId="0" shapeId="0" xr:uid="{0BA78855-A270-4426-86D3-878186B3FF55}">
      <text>
        <r>
          <rPr>
            <b/>
            <sz val="9"/>
            <color indexed="81"/>
            <rFont val="MS P ゴシック"/>
            <family val="3"/>
            <charset val="128"/>
          </rPr>
          <t>ベスト記録
トラック：分
の値を入力してください</t>
        </r>
      </text>
    </comment>
    <comment ref="Q84" authorId="0" shapeId="0" xr:uid="{AE7996A6-C734-47DB-B012-58D27E178933}">
      <text>
        <r>
          <rPr>
            <b/>
            <sz val="9"/>
            <color indexed="81"/>
            <rFont val="MS P ゴシック"/>
            <family val="3"/>
            <charset val="128"/>
          </rPr>
          <t>ベスト記録
トラック：秒
フィールド：m
の値を入力してください(2桁表示)</t>
        </r>
      </text>
    </comment>
    <comment ref="R84" authorId="0" shapeId="0" xr:uid="{0A384506-31F8-4C51-9555-C05124DEA918}">
      <text>
        <r>
          <rPr>
            <b/>
            <sz val="9"/>
            <color indexed="81"/>
            <rFont val="MS P ゴシック"/>
            <family val="3"/>
            <charset val="128"/>
          </rPr>
          <t>ベスト記録
トラック：1/100秒
フィールド：㎝
の値を入力してください(2桁表示)</t>
        </r>
      </text>
    </comment>
    <comment ref="S84" authorId="0" shapeId="0" xr:uid="{D8072C52-D463-4454-96C2-FA708A3182D9}">
      <text>
        <r>
          <rPr>
            <b/>
            <sz val="9"/>
            <color indexed="81"/>
            <rFont val="MS P ゴシック"/>
            <family val="3"/>
            <charset val="128"/>
          </rPr>
          <t>リレー(チーム名)：
チームに名前を付けてください。団体名の場合には記号を付記してください</t>
        </r>
      </text>
    </comment>
    <comment ref="T84" authorId="0" shapeId="0" xr:uid="{2C9CCE24-3F29-4D50-81E0-EF753848211C}">
      <text>
        <r>
          <rPr>
            <b/>
            <sz val="9"/>
            <color indexed="81"/>
            <rFont val="MS P ゴシック"/>
            <family val="3"/>
            <charset val="128"/>
          </rPr>
          <t>リレー(種目)：
種目を選択してください</t>
        </r>
      </text>
    </comment>
    <comment ref="U84" authorId="0" shapeId="0" xr:uid="{848471FB-0EDE-4DF9-A83E-A9EB6EE3B48B}">
      <text>
        <r>
          <rPr>
            <b/>
            <sz val="9"/>
            <color indexed="81"/>
            <rFont val="MS P ゴシック"/>
            <family val="3"/>
            <charset val="128"/>
          </rPr>
          <t>リレー(Ｐ)：
チーム内でプログラムに掲載する順番を1～6で選択してください</t>
        </r>
      </text>
    </comment>
    <comment ref="E85" authorId="0" shapeId="0" xr:uid="{EEB7C243-DBBE-4F0A-AABE-74BCBDE96556}">
      <text>
        <r>
          <rPr>
            <b/>
            <sz val="9"/>
            <color indexed="81"/>
            <rFont val="MS P ゴシック"/>
            <family val="3"/>
            <charset val="128"/>
          </rPr>
          <t>姓ﾌﾘｶﾞﾅ：
式の答が間違えなら直接入力してください</t>
        </r>
      </text>
    </comment>
    <comment ref="F85" authorId="0" shapeId="0" xr:uid="{55E0BAAB-7371-4E1F-8C20-E0A6EA619E6B}">
      <text>
        <r>
          <rPr>
            <b/>
            <sz val="9"/>
            <color indexed="81"/>
            <rFont val="MS P ゴシック"/>
            <family val="3"/>
            <charset val="128"/>
          </rPr>
          <t>名ﾌﾘｶﾞﾅ：
式の答が間違えなら直接入力してください</t>
        </r>
      </text>
    </comment>
    <comment ref="G85" authorId="0" shapeId="0" xr:uid="{0714680C-C3C6-408E-8C49-007C31D63288}">
      <text>
        <r>
          <rPr>
            <b/>
            <sz val="9"/>
            <color indexed="81"/>
            <rFont val="MS P ゴシック"/>
            <family val="3"/>
            <charset val="128"/>
          </rPr>
          <t>学年
一般は空欄、
高校生以下は選択してください</t>
        </r>
      </text>
    </comment>
    <comment ref="H85" authorId="0" shapeId="0" xr:uid="{AAFD1A28-46CE-411D-9146-06EAFDBB5402}">
      <text>
        <r>
          <rPr>
            <b/>
            <sz val="9"/>
            <color indexed="81"/>
            <rFont val="MS P ゴシック"/>
            <family val="3"/>
            <charset val="128"/>
          </rPr>
          <t>生年月日(西暦年)：西暦で生まれた年(4桁)を入力してください</t>
        </r>
      </text>
    </comment>
    <comment ref="I85" authorId="0" shapeId="0" xr:uid="{DFA0F0E3-084B-47EA-A160-9C0A448DB8A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5" authorId="0" shapeId="0" xr:uid="{7DED8584-C91C-4030-BEDB-C84BB2DD2062}">
      <text>
        <r>
          <rPr>
            <b/>
            <sz val="9"/>
            <color indexed="81"/>
            <rFont val="MS P ゴシック"/>
            <family val="3"/>
            <charset val="128"/>
          </rPr>
          <t>生年月日(日)：
生まれた日を入力してください</t>
        </r>
      </text>
    </comment>
    <comment ref="K85" authorId="0" shapeId="0" xr:uid="{594C7E05-0D6C-467D-BC79-CBB7152F904D}">
      <text>
        <r>
          <rPr>
            <b/>
            <sz val="9"/>
            <color indexed="81"/>
            <rFont val="MS P ゴシック"/>
            <family val="3"/>
            <charset val="128"/>
          </rPr>
          <t>出場種目(個人１)：
種目を選択してください</t>
        </r>
      </text>
    </comment>
    <comment ref="L85" authorId="0" shapeId="0" xr:uid="{7CCE0E6D-AE35-47B4-9B2D-A4D8F92F203E}">
      <text>
        <r>
          <rPr>
            <b/>
            <sz val="9"/>
            <color indexed="81"/>
            <rFont val="MS P ゴシック"/>
            <family val="3"/>
            <charset val="128"/>
          </rPr>
          <t>ベスト記録
トラック：分
の値を入力してください</t>
        </r>
      </text>
    </comment>
    <comment ref="M85" authorId="0" shapeId="0" xr:uid="{30CB8D50-B37E-465C-AB6F-65629A39FE46}">
      <text>
        <r>
          <rPr>
            <b/>
            <sz val="9"/>
            <color indexed="81"/>
            <rFont val="MS P ゴシック"/>
            <family val="3"/>
            <charset val="128"/>
          </rPr>
          <t>ベスト記録
トラック：秒
フィールド：m
の値を入力してください(2桁表示)</t>
        </r>
      </text>
    </comment>
    <comment ref="N85" authorId="0" shapeId="0" xr:uid="{C117D186-069C-49EE-8945-341590B2C56F}">
      <text>
        <r>
          <rPr>
            <b/>
            <sz val="9"/>
            <color indexed="81"/>
            <rFont val="MS P ゴシック"/>
            <family val="3"/>
            <charset val="128"/>
          </rPr>
          <t>ベスト記録
トラック：1/100秒
フィールド：㎝
の値を入力してください(2桁表示)</t>
        </r>
      </text>
    </comment>
    <comment ref="O85" authorId="0" shapeId="0" xr:uid="{527EF6A4-CAC9-49E9-84A9-562FCCFD92B5}">
      <text>
        <r>
          <rPr>
            <b/>
            <sz val="9"/>
            <color indexed="81"/>
            <rFont val="MS P ゴシック"/>
            <family val="3"/>
            <charset val="128"/>
          </rPr>
          <t>出場種目(個人２)：
種目を選択してください</t>
        </r>
      </text>
    </comment>
    <comment ref="P85" authorId="0" shapeId="0" xr:uid="{8A94A1F9-A56D-493B-8C24-339D39827EF1}">
      <text>
        <r>
          <rPr>
            <b/>
            <sz val="9"/>
            <color indexed="81"/>
            <rFont val="MS P ゴシック"/>
            <family val="3"/>
            <charset val="128"/>
          </rPr>
          <t>ベスト記録
トラック：分
の値を入力してください</t>
        </r>
      </text>
    </comment>
    <comment ref="Q85" authorId="0" shapeId="0" xr:uid="{A5CE2577-F820-4805-92A9-6AFCC27F7B85}">
      <text>
        <r>
          <rPr>
            <b/>
            <sz val="9"/>
            <color indexed="81"/>
            <rFont val="MS P ゴシック"/>
            <family val="3"/>
            <charset val="128"/>
          </rPr>
          <t>ベスト記録
トラック：秒
フィールド：m
の値を入力してください(2桁表示)</t>
        </r>
      </text>
    </comment>
    <comment ref="R85" authorId="0" shapeId="0" xr:uid="{5C6FFD96-6257-4982-82B8-C271B6C813E0}">
      <text>
        <r>
          <rPr>
            <b/>
            <sz val="9"/>
            <color indexed="81"/>
            <rFont val="MS P ゴシック"/>
            <family val="3"/>
            <charset val="128"/>
          </rPr>
          <t>ベスト記録
トラック：1/100秒
フィールド：㎝
の値を入力してください(2桁表示)</t>
        </r>
      </text>
    </comment>
    <comment ref="S85" authorId="0" shapeId="0" xr:uid="{4325E913-D8FE-4482-8833-C5317EADBC82}">
      <text>
        <r>
          <rPr>
            <b/>
            <sz val="9"/>
            <color indexed="81"/>
            <rFont val="MS P ゴシック"/>
            <family val="3"/>
            <charset val="128"/>
          </rPr>
          <t>リレー(チーム名)：
チームに名前を付けてください。団体名の場合には記号を付記してください</t>
        </r>
      </text>
    </comment>
    <comment ref="T85" authorId="0" shapeId="0" xr:uid="{88AF3801-FBB8-4100-84EB-DDF99178994B}">
      <text>
        <r>
          <rPr>
            <b/>
            <sz val="9"/>
            <color indexed="81"/>
            <rFont val="MS P ゴシック"/>
            <family val="3"/>
            <charset val="128"/>
          </rPr>
          <t>リレー(種目)：
種目を選択してください</t>
        </r>
      </text>
    </comment>
    <comment ref="U85" authorId="0" shapeId="0" xr:uid="{75AEA5DA-9FD6-405F-A551-17F819B5E96E}">
      <text>
        <r>
          <rPr>
            <b/>
            <sz val="9"/>
            <color indexed="81"/>
            <rFont val="MS P ゴシック"/>
            <family val="3"/>
            <charset val="128"/>
          </rPr>
          <t>リレー(Ｐ)：
チーム内でプログラムに掲載する順番を1～6で選択してください</t>
        </r>
      </text>
    </comment>
    <comment ref="E86" authorId="0" shapeId="0" xr:uid="{01E754DD-B055-491C-9046-00D61C8E7B78}">
      <text>
        <r>
          <rPr>
            <b/>
            <sz val="9"/>
            <color indexed="81"/>
            <rFont val="MS P ゴシック"/>
            <family val="3"/>
            <charset val="128"/>
          </rPr>
          <t>姓ﾌﾘｶﾞﾅ：
式の答が間違えなら直接入力してください</t>
        </r>
      </text>
    </comment>
    <comment ref="F86" authorId="0" shapeId="0" xr:uid="{AD2AEB8A-1865-47C8-B7C2-478376F40221}">
      <text>
        <r>
          <rPr>
            <b/>
            <sz val="9"/>
            <color indexed="81"/>
            <rFont val="MS P ゴシック"/>
            <family val="3"/>
            <charset val="128"/>
          </rPr>
          <t>名ﾌﾘｶﾞﾅ：
式の答が間違えなら直接入力してください</t>
        </r>
      </text>
    </comment>
    <comment ref="G86" authorId="0" shapeId="0" xr:uid="{A29726AF-2760-413D-9BA6-802CE8367F7D}">
      <text>
        <r>
          <rPr>
            <b/>
            <sz val="9"/>
            <color indexed="81"/>
            <rFont val="MS P ゴシック"/>
            <family val="3"/>
            <charset val="128"/>
          </rPr>
          <t>学年
一般は空欄、
高校生以下は選択してください</t>
        </r>
      </text>
    </comment>
    <comment ref="H86" authorId="0" shapeId="0" xr:uid="{016294D5-126E-4426-83FA-D0A4E2F5D2FB}">
      <text>
        <r>
          <rPr>
            <b/>
            <sz val="9"/>
            <color indexed="81"/>
            <rFont val="MS P ゴシック"/>
            <family val="3"/>
            <charset val="128"/>
          </rPr>
          <t>生年月日(西暦年)：西暦で生まれた年(4桁)を入力してください</t>
        </r>
      </text>
    </comment>
    <comment ref="I86" authorId="0" shapeId="0" xr:uid="{E2B6856B-D4DC-438B-9C7D-213C23FB678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6" authorId="0" shapeId="0" xr:uid="{84BDCEC9-9269-417D-9C3A-6916017B2F26}">
      <text>
        <r>
          <rPr>
            <b/>
            <sz val="9"/>
            <color indexed="81"/>
            <rFont val="MS P ゴシック"/>
            <family val="3"/>
            <charset val="128"/>
          </rPr>
          <t>生年月日(日)：
生まれた日を入力してください</t>
        </r>
      </text>
    </comment>
    <comment ref="K86" authorId="0" shapeId="0" xr:uid="{2D945730-76E8-4CAC-BF58-9A897BF3D8AE}">
      <text>
        <r>
          <rPr>
            <b/>
            <sz val="9"/>
            <color indexed="81"/>
            <rFont val="MS P ゴシック"/>
            <family val="3"/>
            <charset val="128"/>
          </rPr>
          <t>出場種目(個人１)：
種目を選択してください</t>
        </r>
      </text>
    </comment>
    <comment ref="L86" authorId="0" shapeId="0" xr:uid="{ED97146D-E00A-4EF4-85ED-BC75519B93F1}">
      <text>
        <r>
          <rPr>
            <b/>
            <sz val="9"/>
            <color indexed="81"/>
            <rFont val="MS P ゴシック"/>
            <family val="3"/>
            <charset val="128"/>
          </rPr>
          <t>ベスト記録
トラック：分
の値を入力してください</t>
        </r>
      </text>
    </comment>
    <comment ref="M86" authorId="0" shapeId="0" xr:uid="{A6873A31-DA85-4A1A-9681-7AD05C875197}">
      <text>
        <r>
          <rPr>
            <b/>
            <sz val="9"/>
            <color indexed="81"/>
            <rFont val="MS P ゴシック"/>
            <family val="3"/>
            <charset val="128"/>
          </rPr>
          <t>ベスト記録
トラック：秒
フィールド：m
の値を入力してください(2桁表示)</t>
        </r>
      </text>
    </comment>
    <comment ref="N86" authorId="0" shapeId="0" xr:uid="{396FA9DF-92CE-43AD-B76A-54AF16AB8698}">
      <text>
        <r>
          <rPr>
            <b/>
            <sz val="9"/>
            <color indexed="81"/>
            <rFont val="MS P ゴシック"/>
            <family val="3"/>
            <charset val="128"/>
          </rPr>
          <t>ベスト記録
トラック：1/100秒
フィールド：㎝
の値を入力してください(2桁表示)</t>
        </r>
      </text>
    </comment>
    <comment ref="O86" authorId="0" shapeId="0" xr:uid="{04E9A363-1181-4436-8CED-775A130CA442}">
      <text>
        <r>
          <rPr>
            <b/>
            <sz val="9"/>
            <color indexed="81"/>
            <rFont val="MS P ゴシック"/>
            <family val="3"/>
            <charset val="128"/>
          </rPr>
          <t>出場種目(個人２)：
種目を選択してください</t>
        </r>
      </text>
    </comment>
    <comment ref="P86" authorId="0" shapeId="0" xr:uid="{7860C1E0-0D85-499E-8277-DAA987BEEADE}">
      <text>
        <r>
          <rPr>
            <b/>
            <sz val="9"/>
            <color indexed="81"/>
            <rFont val="MS P ゴシック"/>
            <family val="3"/>
            <charset val="128"/>
          </rPr>
          <t>ベスト記録
トラック：分
の値を入力してください</t>
        </r>
      </text>
    </comment>
    <comment ref="Q86" authorId="0" shapeId="0" xr:uid="{0D873B63-F5DD-4E89-96F7-1DB3F159710D}">
      <text>
        <r>
          <rPr>
            <b/>
            <sz val="9"/>
            <color indexed="81"/>
            <rFont val="MS P ゴシック"/>
            <family val="3"/>
            <charset val="128"/>
          </rPr>
          <t>ベスト記録
トラック：秒
フィールド：m
の値を入力してください(2桁表示)</t>
        </r>
      </text>
    </comment>
    <comment ref="R86" authorId="0" shapeId="0" xr:uid="{38299B42-09CE-4850-BEDA-C69F54C9086A}">
      <text>
        <r>
          <rPr>
            <b/>
            <sz val="9"/>
            <color indexed="81"/>
            <rFont val="MS P ゴシック"/>
            <family val="3"/>
            <charset val="128"/>
          </rPr>
          <t>ベスト記録
トラック：1/100秒
フィールド：㎝
の値を入力してください(2桁表示)</t>
        </r>
      </text>
    </comment>
    <comment ref="S86" authorId="0" shapeId="0" xr:uid="{D7ED75C6-7EF8-4443-AFBA-5A0F1DF48550}">
      <text>
        <r>
          <rPr>
            <b/>
            <sz val="9"/>
            <color indexed="81"/>
            <rFont val="MS P ゴシック"/>
            <family val="3"/>
            <charset val="128"/>
          </rPr>
          <t>リレー(チーム名)：
チームに名前を付けてください。団体名の場合には記号を付記してください</t>
        </r>
      </text>
    </comment>
    <comment ref="T86" authorId="0" shapeId="0" xr:uid="{D98852D3-6EC5-4CBD-8A0F-1A094B452837}">
      <text>
        <r>
          <rPr>
            <b/>
            <sz val="9"/>
            <color indexed="81"/>
            <rFont val="MS P ゴシック"/>
            <family val="3"/>
            <charset val="128"/>
          </rPr>
          <t>リレー(種目)：
種目を選択してください</t>
        </r>
      </text>
    </comment>
    <comment ref="U86" authorId="0" shapeId="0" xr:uid="{8636F665-1F46-476E-A836-D463E03B203C}">
      <text>
        <r>
          <rPr>
            <b/>
            <sz val="9"/>
            <color indexed="81"/>
            <rFont val="MS P ゴシック"/>
            <family val="3"/>
            <charset val="128"/>
          </rPr>
          <t>リレー(Ｐ)：
チーム内でプログラムに掲載する順番を1～6で選択してください</t>
        </r>
      </text>
    </comment>
  </commentList>
</comments>
</file>

<file path=xl/sharedStrings.xml><?xml version="1.0" encoding="utf-8"?>
<sst xmlns="http://schemas.openxmlformats.org/spreadsheetml/2006/main" count="217" uniqueCount="131">
  <si>
    <t>（</t>
    <phoneticPr fontId="3"/>
  </si>
  <si>
    <t>)</t>
    <phoneticPr fontId="3"/>
  </si>
  <si>
    <t>番号</t>
    <rPh sb="0" eb="2">
      <t>バンゴウ</t>
    </rPh>
    <phoneticPr fontId="3"/>
  </si>
  <si>
    <t>姓</t>
    <rPh sb="0" eb="1">
      <t>セイ</t>
    </rPh>
    <phoneticPr fontId="3"/>
  </si>
  <si>
    <t>名</t>
    <rPh sb="0" eb="1">
      <t>メイ</t>
    </rPh>
    <phoneticPr fontId="3"/>
  </si>
  <si>
    <t>姓ﾌﾘｶﾞﾅ</t>
    <rPh sb="0" eb="1">
      <t>セイ</t>
    </rPh>
    <phoneticPr fontId="3"/>
  </si>
  <si>
    <t>名ﾌﾘｶﾞﾅ</t>
    <rPh sb="0" eb="1">
      <t>ナ</t>
    </rPh>
    <phoneticPr fontId="3"/>
  </si>
  <si>
    <t>出場種目</t>
    <rPh sb="0" eb="2">
      <t>シュツジョウ</t>
    </rPh>
    <rPh sb="2" eb="4">
      <t>シュモク</t>
    </rPh>
    <phoneticPr fontId="3"/>
  </si>
  <si>
    <t>個人１</t>
    <rPh sb="0" eb="2">
      <t>コジン</t>
    </rPh>
    <phoneticPr fontId="3"/>
  </si>
  <si>
    <t>個人２</t>
    <rPh sb="0" eb="2">
      <t>コジン</t>
    </rPh>
    <phoneticPr fontId="3"/>
  </si>
  <si>
    <t>申込責任者名</t>
    <rPh sb="0" eb="2">
      <t>モウシコミ</t>
    </rPh>
    <rPh sb="2" eb="5">
      <t>セキニンシャ</t>
    </rPh>
    <rPh sb="5" eb="6">
      <t>メイ</t>
    </rPh>
    <phoneticPr fontId="3"/>
  </si>
  <si>
    <t>連絡先住所</t>
    <rPh sb="0" eb="3">
      <t>レンラクサキ</t>
    </rPh>
    <rPh sb="3" eb="5">
      <t>ジュウショ</t>
    </rPh>
    <phoneticPr fontId="3"/>
  </si>
  <si>
    <t>連絡先電話番号</t>
    <rPh sb="0" eb="3">
      <t>レンラクサキ</t>
    </rPh>
    <rPh sb="3" eb="5">
      <t>デンワ</t>
    </rPh>
    <rPh sb="5" eb="7">
      <t>バンゴウ</t>
    </rPh>
    <phoneticPr fontId="3"/>
  </si>
  <si>
    <t>メールアドレス</t>
    <phoneticPr fontId="3"/>
  </si>
  <si>
    <t>分</t>
    <rPh sb="0" eb="1">
      <t>フン</t>
    </rPh>
    <phoneticPr fontId="3"/>
  </si>
  <si>
    <t>秒
ｍ</t>
    <rPh sb="0" eb="1">
      <t>ビョウ</t>
    </rPh>
    <phoneticPr fontId="3"/>
  </si>
  <si>
    <t>ベスト記録</t>
    <rPh sb="3" eb="5">
      <t>キロク</t>
    </rPh>
    <phoneticPr fontId="3"/>
  </si>
  <si>
    <t>単価</t>
    <rPh sb="0" eb="2">
      <t>タンカ</t>
    </rPh>
    <phoneticPr fontId="3"/>
  </si>
  <si>
    <t>計</t>
    <rPh sb="0" eb="1">
      <t>ケイ</t>
    </rPh>
    <phoneticPr fontId="3"/>
  </si>
  <si>
    <t>リレーチーム数</t>
    <rPh sb="6" eb="7">
      <t>スウ</t>
    </rPh>
    <phoneticPr fontId="3"/>
  </si>
  <si>
    <t>参加費計</t>
    <rPh sb="0" eb="3">
      <t>サンカヒ</t>
    </rPh>
    <rPh sb="3" eb="4">
      <t>ケイ</t>
    </rPh>
    <phoneticPr fontId="3"/>
  </si>
  <si>
    <r>
      <rPr>
        <sz val="14"/>
        <rFont val="ＭＳ ゴシック"/>
        <family val="3"/>
        <charset val="128"/>
      </rPr>
      <t>団体名</t>
    </r>
    <r>
      <rPr>
        <sz val="10"/>
        <rFont val="ＭＳ ゴシック"/>
        <family val="3"/>
        <charset val="128"/>
      </rPr>
      <t xml:space="preserve">
</t>
    </r>
    <r>
      <rPr>
        <sz val="9"/>
        <rFont val="ＭＳ ゴシック"/>
        <family val="3"/>
        <charset val="128"/>
      </rPr>
      <t>(下段に略称６文字以内)</t>
    </r>
    <rPh sb="0" eb="2">
      <t>ダンタイ</t>
    </rPh>
    <rPh sb="2" eb="3">
      <t>メイ</t>
    </rPh>
    <rPh sb="5" eb="7">
      <t>ゲダン</t>
    </rPh>
    <rPh sb="8" eb="10">
      <t>リャクショウ</t>
    </rPh>
    <rPh sb="11" eb="13">
      <t>モジ</t>
    </rPh>
    <rPh sb="13" eb="15">
      <t>イナイ</t>
    </rPh>
    <phoneticPr fontId="3"/>
  </si>
  <si>
    <t>女子</t>
    <rPh sb="0" eb="2">
      <t>ジョシ</t>
    </rPh>
    <phoneticPr fontId="3"/>
  </si>
  <si>
    <t>男子</t>
    <rPh sb="0" eb="2">
      <t>ダンシ</t>
    </rPh>
    <phoneticPr fontId="3"/>
  </si>
  <si>
    <t>中1_100</t>
    <rPh sb="0" eb="1">
      <t>チュウ</t>
    </rPh>
    <phoneticPr fontId="3"/>
  </si>
  <si>
    <t>中2_100</t>
    <rPh sb="0" eb="1">
      <t>チュウ</t>
    </rPh>
    <phoneticPr fontId="3"/>
  </si>
  <si>
    <t>中3_100</t>
    <rPh sb="0" eb="1">
      <t>チュウ</t>
    </rPh>
    <phoneticPr fontId="3"/>
  </si>
  <si>
    <t>中1_1500</t>
    <rPh sb="0" eb="1">
      <t>チュウ</t>
    </rPh>
    <phoneticPr fontId="3"/>
  </si>
  <si>
    <t>一_100</t>
    <rPh sb="0" eb="1">
      <t>イチ</t>
    </rPh>
    <phoneticPr fontId="3"/>
  </si>
  <si>
    <t>一_1500</t>
    <rPh sb="0" eb="1">
      <t>イチ</t>
    </rPh>
    <phoneticPr fontId="3"/>
  </si>
  <si>
    <t>一_5000</t>
    <rPh sb="0" eb="1">
      <t>イチ</t>
    </rPh>
    <phoneticPr fontId="3"/>
  </si>
  <si>
    <t>一_幅</t>
    <rPh sb="0" eb="1">
      <t>イチ</t>
    </rPh>
    <rPh sb="2" eb="3">
      <t>ハバ</t>
    </rPh>
    <phoneticPr fontId="3"/>
  </si>
  <si>
    <t>一40_3000</t>
    <rPh sb="0" eb="1">
      <t>イチ</t>
    </rPh>
    <phoneticPr fontId="3"/>
  </si>
  <si>
    <t>一50_3000</t>
    <rPh sb="0" eb="1">
      <t>イチ</t>
    </rPh>
    <phoneticPr fontId="3"/>
  </si>
  <si>
    <t>中学1年100m</t>
    <rPh sb="0" eb="2">
      <t>チュウガク</t>
    </rPh>
    <rPh sb="3" eb="4">
      <t>ネン</t>
    </rPh>
    <phoneticPr fontId="3"/>
  </si>
  <si>
    <t>中学2年100m</t>
    <rPh sb="0" eb="2">
      <t>チュウガク</t>
    </rPh>
    <rPh sb="3" eb="4">
      <t>ネン</t>
    </rPh>
    <phoneticPr fontId="3"/>
  </si>
  <si>
    <t>中学3年100m</t>
    <rPh sb="0" eb="2">
      <t>チュウガク</t>
    </rPh>
    <rPh sb="3" eb="4">
      <t>ネン</t>
    </rPh>
    <phoneticPr fontId="3"/>
  </si>
  <si>
    <t>中学1年1500m</t>
    <rPh sb="0" eb="2">
      <t>チュウガク</t>
    </rPh>
    <rPh sb="3" eb="4">
      <t>ネン</t>
    </rPh>
    <phoneticPr fontId="3"/>
  </si>
  <si>
    <t>中学幅跳</t>
    <rPh sb="0" eb="1">
      <t>チュウ</t>
    </rPh>
    <rPh sb="1" eb="2">
      <t>ガク</t>
    </rPh>
    <rPh sb="2" eb="4">
      <t>ハバトビ</t>
    </rPh>
    <phoneticPr fontId="3"/>
  </si>
  <si>
    <t>中学高跳</t>
    <rPh sb="0" eb="1">
      <t>チュウ</t>
    </rPh>
    <rPh sb="1" eb="2">
      <t>ガク</t>
    </rPh>
    <rPh sb="2" eb="4">
      <t>タカトビ</t>
    </rPh>
    <phoneticPr fontId="3"/>
  </si>
  <si>
    <t>一般100m</t>
    <rPh sb="0" eb="2">
      <t>イッパン</t>
    </rPh>
    <phoneticPr fontId="3"/>
  </si>
  <si>
    <t>一般1500m</t>
    <rPh sb="0" eb="2">
      <t>イッパン</t>
    </rPh>
    <phoneticPr fontId="3"/>
  </si>
  <si>
    <t>一般5000m</t>
    <rPh sb="0" eb="2">
      <t>イッパン</t>
    </rPh>
    <phoneticPr fontId="3"/>
  </si>
  <si>
    <t>一般40_3000m</t>
    <rPh sb="0" eb="2">
      <t>イッパン</t>
    </rPh>
    <phoneticPr fontId="3"/>
  </si>
  <si>
    <t>一般50_3000m</t>
    <rPh sb="0" eb="2">
      <t>イッパン</t>
    </rPh>
    <phoneticPr fontId="3"/>
  </si>
  <si>
    <t>学年</t>
    <rPh sb="0" eb="2">
      <t>ガクネン</t>
    </rPh>
    <phoneticPr fontId="3"/>
  </si>
  <si>
    <t>中1</t>
    <rPh sb="0" eb="1">
      <t>チュウ</t>
    </rPh>
    <phoneticPr fontId="3"/>
  </si>
  <si>
    <t>中2</t>
    <rPh sb="0" eb="1">
      <t>チュウ</t>
    </rPh>
    <phoneticPr fontId="3"/>
  </si>
  <si>
    <t>中3</t>
    <rPh sb="0" eb="1">
      <t>チュウ</t>
    </rPh>
    <phoneticPr fontId="3"/>
  </si>
  <si>
    <t>団体名</t>
    <rPh sb="0" eb="2">
      <t>ダンタイ</t>
    </rPh>
    <rPh sb="2" eb="3">
      <t>メイ</t>
    </rPh>
    <phoneticPr fontId="3"/>
  </si>
  <si>
    <t>西多摩郡陸上競技選手権大会　申込一覧表</t>
    <rPh sb="0" eb="4">
      <t>ニシタマグン</t>
    </rPh>
    <rPh sb="4" eb="6">
      <t>リクジョウ</t>
    </rPh>
    <rPh sb="6" eb="8">
      <t>キョウギ</t>
    </rPh>
    <rPh sb="8" eb="11">
      <t>センシュケン</t>
    </rPh>
    <rPh sb="11" eb="13">
      <t>タイカイ</t>
    </rPh>
    <rPh sb="14" eb="16">
      <t>モウシコミ</t>
    </rPh>
    <rPh sb="16" eb="18">
      <t>イチラン</t>
    </rPh>
    <rPh sb="18" eb="19">
      <t>ヒョウ</t>
    </rPh>
    <phoneticPr fontId="3"/>
  </si>
  <si>
    <t>中2_1500</t>
    <rPh sb="0" eb="1">
      <t>チュウ</t>
    </rPh>
    <phoneticPr fontId="3"/>
  </si>
  <si>
    <t>中3_3000</t>
    <rPh sb="0" eb="1">
      <t>チュウ</t>
    </rPh>
    <phoneticPr fontId="3"/>
  </si>
  <si>
    <t>中学2年1500m</t>
    <rPh sb="0" eb="2">
      <t>チュウガク</t>
    </rPh>
    <rPh sb="3" eb="4">
      <t>ネン</t>
    </rPh>
    <phoneticPr fontId="3"/>
  </si>
  <si>
    <t>中学3年3000m</t>
    <rPh sb="0" eb="2">
      <t>チュウガク</t>
    </rPh>
    <rPh sb="3" eb="4">
      <t>ネン</t>
    </rPh>
    <phoneticPr fontId="3"/>
  </si>
  <si>
    <t>中_110H</t>
    <rPh sb="0" eb="1">
      <t>チュウ</t>
    </rPh>
    <phoneticPr fontId="3"/>
  </si>
  <si>
    <t>中学共通110mH</t>
    <rPh sb="0" eb="2">
      <t>チュウガク</t>
    </rPh>
    <rPh sb="2" eb="4">
      <t>キョウツウ</t>
    </rPh>
    <phoneticPr fontId="3"/>
  </si>
  <si>
    <t>一_400</t>
    <rPh sb="0" eb="1">
      <t>イチ</t>
    </rPh>
    <phoneticPr fontId="3"/>
  </si>
  <si>
    <t>一般400m</t>
    <rPh sb="0" eb="2">
      <t>イッパン</t>
    </rPh>
    <phoneticPr fontId="3"/>
  </si>
  <si>
    <t>一_高</t>
    <rPh sb="0" eb="1">
      <t>イチ</t>
    </rPh>
    <rPh sb="2" eb="3">
      <t>タカ</t>
    </rPh>
    <phoneticPr fontId="3"/>
  </si>
  <si>
    <t>一_砲</t>
    <rPh sb="0" eb="1">
      <t>イチ</t>
    </rPh>
    <rPh sb="2" eb="3">
      <t>ホウ</t>
    </rPh>
    <phoneticPr fontId="3"/>
  </si>
  <si>
    <t>一般幅跳</t>
    <rPh sb="0" eb="2">
      <t>イッパン</t>
    </rPh>
    <rPh sb="2" eb="4">
      <t>ハバトビ</t>
    </rPh>
    <phoneticPr fontId="3"/>
  </si>
  <si>
    <t>一般高跳</t>
    <rPh sb="2" eb="4">
      <t>タカトビ</t>
    </rPh>
    <phoneticPr fontId="3"/>
  </si>
  <si>
    <t>一般砲丸</t>
    <rPh sb="2" eb="4">
      <t>ホウガン</t>
    </rPh>
    <phoneticPr fontId="3"/>
  </si>
  <si>
    <t>中_800</t>
    <rPh sb="0" eb="1">
      <t>チュウ</t>
    </rPh>
    <phoneticPr fontId="3"/>
  </si>
  <si>
    <t>中学共通800m</t>
    <rPh sb="0" eb="2">
      <t>チュウガク</t>
    </rPh>
    <rPh sb="2" eb="4">
      <t>キョウツウ</t>
    </rPh>
    <phoneticPr fontId="3"/>
  </si>
  <si>
    <t>中_100H</t>
    <rPh sb="0" eb="1">
      <t>チュウ</t>
    </rPh>
    <phoneticPr fontId="3"/>
  </si>
  <si>
    <t>中学共通100mH</t>
    <rPh sb="0" eb="2">
      <t>チュウガク</t>
    </rPh>
    <rPh sb="2" eb="4">
      <t>キョウツウ</t>
    </rPh>
    <phoneticPr fontId="3"/>
  </si>
  <si>
    <t>中学生</t>
    <rPh sb="0" eb="3">
      <t>チュウガクセイ</t>
    </rPh>
    <phoneticPr fontId="3"/>
  </si>
  <si>
    <t>一般</t>
    <rPh sb="0" eb="2">
      <t>イッパン</t>
    </rPh>
    <phoneticPr fontId="3"/>
  </si>
  <si>
    <t>中1_800</t>
    <rPh sb="0" eb="1">
      <t>チュウ</t>
    </rPh>
    <phoneticPr fontId="3"/>
  </si>
  <si>
    <t>中学1年800m</t>
    <rPh sb="0" eb="2">
      <t>チュウガク</t>
    </rPh>
    <rPh sb="3" eb="4">
      <t>ネン</t>
    </rPh>
    <phoneticPr fontId="3"/>
  </si>
  <si>
    <t>種目</t>
    <rPh sb="0" eb="2">
      <t>シュモク</t>
    </rPh>
    <phoneticPr fontId="3"/>
  </si>
  <si>
    <t>中12_400R</t>
    <rPh sb="0" eb="1">
      <t>チュウ</t>
    </rPh>
    <phoneticPr fontId="3"/>
  </si>
  <si>
    <t>中_400R</t>
    <rPh sb="0" eb="1">
      <t>チュウ</t>
    </rPh>
    <phoneticPr fontId="3"/>
  </si>
  <si>
    <t>一_400R</t>
    <rPh sb="0" eb="1">
      <t>イチ</t>
    </rPh>
    <phoneticPr fontId="3"/>
  </si>
  <si>
    <t>中学1.2年4X100mR</t>
    <rPh sb="0" eb="2">
      <t>チュウガク</t>
    </rPh>
    <rPh sb="5" eb="6">
      <t>ネン</t>
    </rPh>
    <phoneticPr fontId="3"/>
  </si>
  <si>
    <t>中学共通4X100mR</t>
    <rPh sb="0" eb="2">
      <t>チュウガク</t>
    </rPh>
    <rPh sb="2" eb="4">
      <t>キョウツウ</t>
    </rPh>
    <phoneticPr fontId="3"/>
  </si>
  <si>
    <t>一般4X100R</t>
    <rPh sb="0" eb="2">
      <t>イッパン</t>
    </rPh>
    <phoneticPr fontId="3"/>
  </si>
  <si>
    <t>リレー</t>
    <phoneticPr fontId="3"/>
  </si>
  <si>
    <t>チーム名</t>
    <rPh sb="3" eb="4">
      <t>メイ</t>
    </rPh>
    <phoneticPr fontId="3"/>
  </si>
  <si>
    <t>中学女子砲丸</t>
    <rPh sb="0" eb="1">
      <t>チュウ</t>
    </rPh>
    <rPh sb="1" eb="2">
      <t>ガク</t>
    </rPh>
    <rPh sb="2" eb="4">
      <t>ジョシ</t>
    </rPh>
    <rPh sb="4" eb="6">
      <t>ホウガン</t>
    </rPh>
    <phoneticPr fontId="3"/>
  </si>
  <si>
    <t>中学男子砲丸</t>
    <rPh sb="0" eb="1">
      <t>チュウ</t>
    </rPh>
    <rPh sb="1" eb="2">
      <t>ガク</t>
    </rPh>
    <rPh sb="2" eb="4">
      <t>ダンシ</t>
    </rPh>
    <rPh sb="4" eb="6">
      <t>ホウガン</t>
    </rPh>
    <phoneticPr fontId="3"/>
  </si>
  <si>
    <t>中_幅</t>
    <rPh sb="0" eb="1">
      <t>チュウ</t>
    </rPh>
    <rPh sb="2" eb="3">
      <t>ハバ</t>
    </rPh>
    <phoneticPr fontId="3"/>
  </si>
  <si>
    <t>中_高</t>
    <rPh sb="0" eb="1">
      <t>チュウ</t>
    </rPh>
    <rPh sb="2" eb="3">
      <t>タカ</t>
    </rPh>
    <phoneticPr fontId="3"/>
  </si>
  <si>
    <t>中男_砲</t>
    <rPh sb="0" eb="1">
      <t>チュウ</t>
    </rPh>
    <rPh sb="1" eb="2">
      <t>オトコ</t>
    </rPh>
    <rPh sb="3" eb="4">
      <t>ホウ</t>
    </rPh>
    <phoneticPr fontId="3"/>
  </si>
  <si>
    <t>中女_砲</t>
    <rPh sb="0" eb="1">
      <t>チュウ</t>
    </rPh>
    <rPh sb="1" eb="2">
      <t>ジョ</t>
    </rPh>
    <rPh sb="3" eb="4">
      <t>ホウ</t>
    </rPh>
    <phoneticPr fontId="3"/>
  </si>
  <si>
    <t>高校生</t>
    <rPh sb="0" eb="3">
      <t>コウコウセイ</t>
    </rPh>
    <phoneticPr fontId="3"/>
  </si>
  <si>
    <t>Ｐ</t>
    <phoneticPr fontId="3"/>
  </si>
  <si>
    <t>男女計</t>
    <rPh sb="0" eb="3">
      <t>ダンジョケイ</t>
    </rPh>
    <phoneticPr fontId="3"/>
  </si>
  <si>
    <t>-</t>
    <phoneticPr fontId="3"/>
  </si>
  <si>
    <t>ビブス</t>
    <phoneticPr fontId="3"/>
  </si>
  <si>
    <t>生年月日</t>
    <rPh sb="0" eb="4">
      <t>セイネンガッピ</t>
    </rPh>
    <phoneticPr fontId="3"/>
  </si>
  <si>
    <t>西暦年</t>
    <rPh sb="0" eb="3">
      <t>セイレキネン</t>
    </rPh>
    <phoneticPr fontId="3"/>
  </si>
  <si>
    <t>月</t>
    <rPh sb="0" eb="1">
      <t>ツキ</t>
    </rPh>
    <phoneticPr fontId="3"/>
  </si>
  <si>
    <t>日</t>
    <rPh sb="0" eb="1">
      <t>ヒ</t>
    </rPh>
    <phoneticPr fontId="3"/>
  </si>
  <si>
    <t>1種目</t>
    <rPh sb="1" eb="3">
      <t>シュモク</t>
    </rPh>
    <phoneticPr fontId="3"/>
  </si>
  <si>
    <t>2種目</t>
    <rPh sb="1" eb="3">
      <t>シュモク</t>
    </rPh>
    <phoneticPr fontId="3"/>
  </si>
  <si>
    <t>高校</t>
    <rPh sb="0" eb="1">
      <t>コウ</t>
    </rPh>
    <rPh sb="1" eb="2">
      <t>コウ</t>
    </rPh>
    <phoneticPr fontId="3"/>
  </si>
  <si>
    <t>開催日</t>
    <rPh sb="0" eb="3">
      <t>カイサイビ</t>
    </rPh>
    <phoneticPr fontId="3"/>
  </si>
  <si>
    <t>P</t>
    <phoneticPr fontId="3"/>
  </si>
  <si>
    <t>連絡先住所</t>
    <phoneticPr fontId="3"/>
  </si>
  <si>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14"/>
  </si>
  <si>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theme="1"/>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14"/>
  </si>
  <si>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4"/>
  </si>
  <si>
    <t>※該当しない場合は✔を入れ、該当する場合は〇を記入すること（体温0.1℃単位の数字を記入）</t>
  </si>
  <si>
    <t>No.</t>
    <phoneticPr fontId="14"/>
  </si>
  <si>
    <t>チェックリスト</t>
    <phoneticPr fontId="14"/>
  </si>
  <si>
    <t>のどの痛みがある</t>
    <rPh sb="3" eb="4">
      <t>イタ</t>
    </rPh>
    <phoneticPr fontId="14"/>
  </si>
  <si>
    <t>咳（せき）が出る</t>
    <rPh sb="6" eb="7">
      <t>デ</t>
    </rPh>
    <phoneticPr fontId="14"/>
  </si>
  <si>
    <t>痰（たん）がでたり、からんだりする</t>
    <phoneticPr fontId="14"/>
  </si>
  <si>
    <t>鼻水（はなみず）、鼻づまりがある　※アレルギーを除く</t>
    <phoneticPr fontId="14"/>
  </si>
  <si>
    <t>頭が痛い</t>
    <rPh sb="0" eb="1">
      <t>アタマ</t>
    </rPh>
    <rPh sb="2" eb="3">
      <t>イタ</t>
    </rPh>
    <phoneticPr fontId="14"/>
  </si>
  <si>
    <t>体のだるさなどがある</t>
    <rPh sb="0" eb="1">
      <t>カラダ</t>
    </rPh>
    <phoneticPr fontId="14"/>
  </si>
  <si>
    <t>発熱の症状がある</t>
    <rPh sb="0" eb="2">
      <t>ハツネツ</t>
    </rPh>
    <rPh sb="3" eb="5">
      <t>ショウジョウ</t>
    </rPh>
    <phoneticPr fontId="14"/>
  </si>
  <si>
    <t>息苦しさがある</t>
    <phoneticPr fontId="14"/>
  </si>
  <si>
    <t>味覚異常(味がしない)</t>
    <rPh sb="0" eb="2">
      <t>ミカク</t>
    </rPh>
    <rPh sb="2" eb="4">
      <t>イジョウ</t>
    </rPh>
    <rPh sb="5" eb="6">
      <t>アジ</t>
    </rPh>
    <phoneticPr fontId="14"/>
  </si>
  <si>
    <t>嗅覚異常(匂いがしない)</t>
    <phoneticPr fontId="14"/>
  </si>
  <si>
    <t>体温</t>
    <rPh sb="0" eb="2">
      <t>タイオン</t>
    </rPh>
    <phoneticPr fontId="14"/>
  </si>
  <si>
    <t>℃</t>
    <phoneticPr fontId="14"/>
  </si>
  <si>
    <t>薬剤の服用</t>
    <phoneticPr fontId="14"/>
  </si>
  <si>
    <t>氏名　　　　　　　　　　　　　　　　　　　　　</t>
    <rPh sb="0" eb="2">
      <t>シメイ</t>
    </rPh>
    <phoneticPr fontId="14"/>
  </si>
  <si>
    <t>所属（学校名など）　　　　　　　　　　　　　　　　　　　　　</t>
    <rPh sb="0" eb="2">
      <t>ショゾク</t>
    </rPh>
    <rPh sb="3" eb="6">
      <t>ガッコウメイ</t>
    </rPh>
    <phoneticPr fontId="14"/>
  </si>
  <si>
    <t>※参加者が未成年の場合</t>
    <phoneticPr fontId="14"/>
  </si>
  <si>
    <t>連絡先（電話番号）　　　　　　　　　　　   　　</t>
    <rPh sb="0" eb="3">
      <t>レンラクサキ</t>
    </rPh>
    <rPh sb="4" eb="6">
      <t>デンワ</t>
    </rPh>
    <rPh sb="6" eb="8">
      <t>バンゴウ</t>
    </rPh>
    <phoneticPr fontId="14"/>
  </si>
  <si>
    <t>保護者氏名　　　　　　　　　　　　　　　　　　　　　　　　　</t>
    <phoneticPr fontId="14"/>
  </si>
  <si>
    <t>一女_砲</t>
    <rPh sb="0" eb="1">
      <t>イチ</t>
    </rPh>
    <rPh sb="1" eb="2">
      <t>ジョ</t>
    </rPh>
    <rPh sb="3" eb="4">
      <t>ホウ</t>
    </rPh>
    <phoneticPr fontId="3"/>
  </si>
  <si>
    <t>中_1500</t>
    <rPh sb="0" eb="1">
      <t>チュウ</t>
    </rPh>
    <phoneticPr fontId="3"/>
  </si>
  <si>
    <t>中学共通1500m</t>
    <rPh sb="0" eb="2">
      <t>チュウガク</t>
    </rPh>
    <rPh sb="2" eb="4">
      <t>キョウツウ</t>
    </rPh>
    <phoneticPr fontId="3"/>
  </si>
  <si>
    <t>※　それぞれ人数とチーム数を入れると黄色欄は自動計算します。
※　行数が足りない場合には、別のファイルとしてください。
※　リレーは、種目欄の種目を選択し、Ｐ欄には、プロ掲載順としてチーム内で1から6までの順番を選択してください。
　また、複数チーム参加する団体は、チーム名に、Ａ、Ｂ、Ｃなどの記号を付けてください。
※　入力したシートにファイル名「西多摩_＊＊＊＊.xlsx」（＊＊＊＊は団体名頭４文字）で保存し、E-mail:info@akiruno-aa.tokyo　へ添付ファイルで送信して、
　参加費を要項の口座に送金してください。なお、今回（第67回）からはメールのみの申込みとなりました。
※　シートは男女別に作成してください。</t>
    <rPh sb="12" eb="13">
      <t>スウ</t>
    </rPh>
    <rPh sb="45" eb="46">
      <t>ベツ</t>
    </rPh>
    <rPh sb="256" eb="258">
      <t>ヨウコウ</t>
    </rPh>
    <rPh sb="259" eb="261">
      <t>コウザ</t>
    </rPh>
    <rPh sb="262" eb="264">
      <t>ソウキン</t>
    </rPh>
    <rPh sb="274" eb="276">
      <t>コンカイ</t>
    </rPh>
    <rPh sb="277" eb="278">
      <t>ダイ</t>
    </rPh>
    <rPh sb="280" eb="281">
      <t>カイ</t>
    </rPh>
    <rPh sb="291" eb="293">
      <t>モウシコ</t>
    </rPh>
    <phoneticPr fontId="3"/>
  </si>
  <si>
    <r>
      <rPr>
        <sz val="5"/>
        <rFont val="ＭＳ ゴシック"/>
        <family val="3"/>
        <charset val="128"/>
      </rPr>
      <t>1/100秒</t>
    </r>
    <r>
      <rPr>
        <sz val="6"/>
        <rFont val="ＭＳ 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</si>
</sst>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quot;General&quot;回&quot;"/>
    <numFmt numFmtId="177" formatCode="#,###;;"/>
    <numFmt numFmtId="178" formatCode="m/d"/>
    <numFmt numFmtId="182" formatCode="00"/>
  </numFmts>
  <fonts count="26">
    <font>
      <sz val="11"/>
      <name val="ＭＳ Ｐゴシック"/>
      <family val="3"/>
      <charset val="128"/>
    </font>
    <font>
      <sz val="11"/>
      <name val="ＭＳ Ｐゴシック"/>
      <family val="3"/>
      <charset val="128"/>
    </font>
    <font>
      <sz val="18"/>
      <name val="ＭＳ ゴシック"/>
      <family val="3"/>
      <charset val="128"/>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8"/>
      <color rgb="FFFF0000"/>
      <name val="ＭＳ ゴシック"/>
      <family val="3"/>
      <charset val="128"/>
    </font>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0"/>
      <color theme="1"/>
      <name val="游ゴシック"/>
      <family val="3"/>
      <charset val="128"/>
    </font>
    <font>
      <b/>
      <u/>
      <sz val="10"/>
      <color theme="1"/>
      <name val="游ゴシック"/>
      <family val="3"/>
      <charset val="128"/>
    </font>
    <font>
      <b/>
      <sz val="16"/>
      <color theme="1"/>
      <name val="游ゴシック"/>
      <family val="3"/>
      <charset val="128"/>
    </font>
    <font>
      <sz val="10"/>
      <color theme="1"/>
      <name val="ＭＳ Ｐゴシック"/>
      <family val="2"/>
      <charset val="128"/>
      <scheme val="minor"/>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5"/>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thin">
        <color indexed="64"/>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lignment vertical="center"/>
    </xf>
  </cellStyleXfs>
  <cellXfs count="19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3" xfId="0" applyFont="1" applyFill="1" applyBorder="1">
      <alignment vertical="center"/>
    </xf>
    <xf numFmtId="0" fontId="4" fillId="0" borderId="4" xfId="0" applyFont="1" applyBorder="1" applyAlignment="1">
      <alignment horizontal="center" vertical="center"/>
    </xf>
    <xf numFmtId="0" fontId="4" fillId="2" borderId="5" xfId="0" applyFont="1" applyFill="1" applyBorder="1">
      <alignment vertical="center"/>
    </xf>
    <xf numFmtId="0" fontId="4" fillId="0" borderId="6" xfId="0" applyFont="1" applyBorder="1" applyAlignment="1">
      <alignment horizontal="center" vertical="center"/>
    </xf>
    <xf numFmtId="0" fontId="4" fillId="2" borderId="7" xfId="0" applyFont="1" applyFill="1" applyBorder="1">
      <alignment vertical="center"/>
    </xf>
    <xf numFmtId="0" fontId="7" fillId="0" borderId="0" xfId="0" applyFont="1">
      <alignment vertical="center"/>
    </xf>
    <xf numFmtId="0" fontId="4" fillId="0" borderId="0" xfId="0" applyFont="1" applyAlignment="1">
      <alignment horizontal="center" vertical="center"/>
    </xf>
    <xf numFmtId="0" fontId="4" fillId="0" borderId="8" xfId="0" applyFont="1" applyBorder="1" applyAlignment="1">
      <alignment horizontal="center" vertical="center" shrinkToFit="1"/>
    </xf>
    <xf numFmtId="0" fontId="8" fillId="0" borderId="9" xfId="0" applyFont="1" applyBorder="1" applyAlignment="1">
      <alignment horizontal="center" vertical="center" wrapText="1" shrinkToFit="1"/>
    </xf>
    <xf numFmtId="0" fontId="9" fillId="0" borderId="6" xfId="0" applyFont="1" applyBorder="1" applyAlignment="1">
      <alignment horizontal="center" vertical="center"/>
    </xf>
    <xf numFmtId="176" fontId="4" fillId="0" borderId="0" xfId="0" applyNumberFormat="1" applyFont="1">
      <alignment vertical="center"/>
    </xf>
    <xf numFmtId="0" fontId="4" fillId="2" borderId="11" xfId="0" applyFont="1" applyFill="1" applyBorder="1">
      <alignment vertical="center"/>
    </xf>
    <xf numFmtId="0" fontId="9" fillId="0" borderId="0" xfId="0" applyFont="1" applyAlignment="1">
      <alignment horizontal="center" vertical="center" shrinkToFit="1"/>
    </xf>
    <xf numFmtId="0" fontId="9" fillId="0" borderId="12" xfId="0" applyFont="1" applyBorder="1" applyAlignment="1">
      <alignment horizontal="center" vertical="center" shrinkToFit="1"/>
    </xf>
    <xf numFmtId="176" fontId="2" fillId="0" borderId="12" xfId="0" applyNumberFormat="1" applyFont="1" applyBorder="1" applyAlignment="1">
      <alignment horizontal="center" vertical="center"/>
    </xf>
    <xf numFmtId="0" fontId="9" fillId="0" borderId="13" xfId="0" applyFont="1" applyBorder="1" applyAlignment="1">
      <alignment horizontal="center" vertical="center" shrinkToFit="1"/>
    </xf>
    <xf numFmtId="177" fontId="9" fillId="3" borderId="6" xfId="0" applyNumberFormat="1" applyFont="1" applyFill="1" applyBorder="1" applyAlignment="1">
      <alignment horizontal="center" vertical="center"/>
    </xf>
    <xf numFmtId="0" fontId="11" fillId="0" borderId="0" xfId="0" applyFont="1" applyAlignment="1">
      <alignment horizontal="center" vertical="center"/>
    </xf>
    <xf numFmtId="38" fontId="9" fillId="3" borderId="6" xfId="1" applyFont="1" applyFill="1" applyBorder="1" applyAlignment="1">
      <alignment horizontal="center" vertical="center"/>
    </xf>
    <xf numFmtId="0" fontId="9" fillId="0" borderId="6" xfId="0" applyFont="1" applyBorder="1" applyAlignment="1">
      <alignment horizontal="center" vertical="center" shrinkToFit="1"/>
    </xf>
    <xf numFmtId="0" fontId="6" fillId="0" borderId="0" xfId="0" applyFont="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vertical="center" shrinkToFit="1"/>
    </xf>
    <xf numFmtId="0" fontId="6" fillId="0" borderId="0" xfId="0" applyFont="1" applyAlignment="1">
      <alignment wrapText="1"/>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2" borderId="30" xfId="0" applyFont="1" applyFill="1" applyBorder="1" applyProtection="1">
      <alignment vertical="center"/>
      <protection locked="0"/>
    </xf>
    <xf numFmtId="0" fontId="4" fillId="2" borderId="33" xfId="0" applyFont="1" applyFill="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2" borderId="48" xfId="0" applyFont="1" applyFill="1" applyBorder="1" applyProtection="1">
      <alignment vertical="center"/>
      <protection locked="0"/>
    </xf>
    <xf numFmtId="0" fontId="4" fillId="2" borderId="49" xfId="0" applyFont="1" applyFill="1" applyBorder="1" applyProtection="1">
      <alignment vertical="center"/>
      <protection locked="0"/>
    </xf>
    <xf numFmtId="0" fontId="4" fillId="0" borderId="32" xfId="0" applyFont="1" applyBorder="1" applyProtection="1">
      <alignment vertical="center"/>
      <protection locked="0"/>
    </xf>
    <xf numFmtId="0" fontId="4" fillId="0" borderId="35" xfId="0" applyFont="1" applyBorder="1" applyProtection="1">
      <alignment vertical="center"/>
      <protection locked="0"/>
    </xf>
    <xf numFmtId="0" fontId="4" fillId="2" borderId="32" xfId="0" applyFont="1" applyFill="1" applyBorder="1" applyProtection="1">
      <alignment vertical="center"/>
      <protection locked="0"/>
    </xf>
    <xf numFmtId="0" fontId="4" fillId="2" borderId="35" xfId="0" applyFont="1" applyFill="1" applyBorder="1" applyProtection="1">
      <alignment vertical="center"/>
      <protection locked="0"/>
    </xf>
    <xf numFmtId="0" fontId="4" fillId="0" borderId="30" xfId="0" applyFont="1" applyBorder="1" applyProtection="1">
      <alignment vertical="center"/>
      <protection locked="0"/>
    </xf>
    <xf numFmtId="0" fontId="4" fillId="0" borderId="33"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Protection="1">
      <alignment vertical="center"/>
      <protection locked="0"/>
    </xf>
    <xf numFmtId="0" fontId="4" fillId="0" borderId="50"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53" xfId="0" applyFont="1" applyBorder="1" applyAlignment="1" applyProtection="1">
      <alignment vertical="center" shrinkToFit="1"/>
      <protection locked="0"/>
    </xf>
    <xf numFmtId="0" fontId="4" fillId="0" borderId="5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48"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59"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32"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60" xfId="0" applyFont="1" applyBorder="1" applyAlignment="1" applyProtection="1">
      <alignment vertical="center" shrinkToFit="1"/>
      <protection locked="0"/>
    </xf>
    <xf numFmtId="0" fontId="4" fillId="0" borderId="6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176" fontId="9" fillId="0" borderId="0" xfId="0" applyNumberFormat="1" applyFont="1" applyAlignment="1">
      <alignment horizontal="center" vertical="center"/>
    </xf>
    <xf numFmtId="0" fontId="9" fillId="3" borderId="6" xfId="0" applyFont="1" applyFill="1" applyBorder="1" applyAlignment="1">
      <alignment horizontal="center" vertical="center"/>
    </xf>
    <xf numFmtId="176" fontId="9" fillId="0" borderId="6"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4" fillId="0" borderId="68" xfId="0" applyFont="1" applyBorder="1" applyAlignment="1">
      <alignment horizontal="center" vertical="center" shrinkToFit="1"/>
    </xf>
    <xf numFmtId="0" fontId="4"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176" fontId="2" fillId="0" borderId="25" xfId="0" applyNumberFormat="1" applyFont="1" applyBorder="1">
      <alignment vertical="center"/>
    </xf>
    <xf numFmtId="176" fontId="2" fillId="0" borderId="80" xfId="0" applyNumberFormat="1" applyFont="1" applyBorder="1">
      <alignment vertical="center"/>
    </xf>
    <xf numFmtId="176" fontId="9" fillId="0" borderId="80" xfId="0" applyNumberFormat="1" applyFont="1" applyBorder="1">
      <alignment vertical="center"/>
    </xf>
    <xf numFmtId="14" fontId="4" fillId="0" borderId="0" xfId="0" applyNumberFormat="1" applyFont="1">
      <alignment vertical="center"/>
    </xf>
    <xf numFmtId="176" fontId="2" fillId="0" borderId="6" xfId="0" applyNumberFormat="1" applyFont="1" applyBorder="1">
      <alignment vertical="center"/>
    </xf>
    <xf numFmtId="0" fontId="4" fillId="0" borderId="0" xfId="0" applyFont="1" applyAlignment="1" applyProtection="1">
      <alignment horizontal="center" vertical="center" shrinkToFit="1"/>
      <protection locked="0"/>
    </xf>
    <xf numFmtId="0" fontId="12" fillId="0" borderId="0" xfId="2">
      <alignment vertical="center"/>
    </xf>
    <xf numFmtId="0" fontId="18" fillId="0" borderId="0" xfId="2" applyFont="1">
      <alignment vertical="center"/>
    </xf>
    <xf numFmtId="0" fontId="19" fillId="0" borderId="0" xfId="2" applyFont="1">
      <alignment vertical="center"/>
    </xf>
    <xf numFmtId="0" fontId="12" fillId="0" borderId="6" xfId="2" applyBorder="1" applyAlignment="1">
      <alignment horizontal="center" vertical="center"/>
    </xf>
    <xf numFmtId="178" fontId="12" fillId="0" borderId="6" xfId="2" applyNumberFormat="1" applyBorder="1" applyAlignment="1">
      <alignment horizontal="center" vertical="center"/>
    </xf>
    <xf numFmtId="0" fontId="12" fillId="0" borderId="6" xfId="2" applyBorder="1" applyAlignment="1">
      <alignment vertical="center" wrapText="1"/>
    </xf>
    <xf numFmtId="0" fontId="12" fillId="0" borderId="6" xfId="2" applyBorder="1">
      <alignment vertical="center"/>
    </xf>
    <xf numFmtId="0" fontId="12" fillId="0" borderId="6" xfId="2" applyBorder="1" applyAlignment="1">
      <alignment horizontal="right" vertical="center"/>
    </xf>
    <xf numFmtId="0" fontId="21" fillId="0" borderId="0" xfId="2" applyFont="1">
      <alignment vertical="center"/>
    </xf>
    <xf numFmtId="0" fontId="22" fillId="0" borderId="0" xfId="2" applyFont="1">
      <alignment vertical="center"/>
    </xf>
    <xf numFmtId="0" fontId="20" fillId="0" borderId="0" xfId="2" applyFont="1">
      <alignment vertical="center"/>
    </xf>
    <xf numFmtId="0" fontId="9" fillId="0" borderId="25"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176" fontId="2" fillId="0" borderId="0" xfId="0" applyNumberFormat="1" applyFont="1" applyAlignment="1">
      <alignment horizontal="center" vertical="center"/>
    </xf>
    <xf numFmtId="0" fontId="9" fillId="0" borderId="6" xfId="0" applyFont="1" applyBorder="1" applyAlignment="1">
      <alignment horizontal="center" vertical="center" shrinkToFit="1"/>
    </xf>
    <xf numFmtId="0" fontId="9" fillId="3" borderId="6" xfId="0" applyFont="1" applyFill="1" applyBorder="1" applyAlignment="1">
      <alignment horizontal="center" vertical="center"/>
    </xf>
    <xf numFmtId="0" fontId="9" fillId="0" borderId="6" xfId="0" applyFont="1" applyBorder="1" applyAlignment="1">
      <alignment horizontal="center" vertical="center"/>
    </xf>
    <xf numFmtId="38" fontId="9" fillId="3" borderId="6" xfId="1" applyFont="1" applyFill="1" applyBorder="1" applyAlignment="1">
      <alignment horizontal="center" vertical="center"/>
    </xf>
    <xf numFmtId="0" fontId="9" fillId="0" borderId="44"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38" fontId="9" fillId="3" borderId="25" xfId="1" applyFont="1" applyFill="1" applyBorder="1" applyAlignment="1">
      <alignment horizontal="center" vertical="center"/>
    </xf>
    <xf numFmtId="38" fontId="9" fillId="3" borderId="13" xfId="1" applyFont="1" applyFill="1" applyBorder="1" applyAlignment="1">
      <alignment horizontal="center" vertical="center"/>
    </xf>
    <xf numFmtId="38" fontId="9" fillId="3" borderId="26" xfId="1" applyFont="1" applyFill="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6" fillId="0" borderId="0" xfId="0" applyFont="1" applyAlignment="1">
      <alignment vertical="center" wrapText="1"/>
    </xf>
    <xf numFmtId="0" fontId="9" fillId="0" borderId="6" xfId="0" applyFont="1" applyBorder="1" applyAlignment="1" applyProtection="1">
      <alignment horizontal="center" vertical="center" shrinkToFit="1"/>
      <protection locked="0"/>
    </xf>
    <xf numFmtId="176" fontId="2" fillId="0" borderId="6" xfId="0" applyNumberFormat="1" applyFont="1" applyBorder="1" applyAlignment="1">
      <alignment horizontal="center" vertical="center" wrapText="1"/>
    </xf>
    <xf numFmtId="176" fontId="2" fillId="0" borderId="6" xfId="0" applyNumberFormat="1" applyFont="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43" xfId="0" applyFont="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20" fillId="0" borderId="0" xfId="2" applyFont="1" applyAlignment="1">
      <alignment horizontal="left" vertical="center"/>
    </xf>
    <xf numFmtId="0" fontId="21" fillId="0" borderId="0" xfId="2" applyFont="1" applyAlignment="1">
      <alignment horizontal="left" vertical="center"/>
    </xf>
    <xf numFmtId="0" fontId="12" fillId="0" borderId="0" xfId="2" applyAlignment="1">
      <alignment horizontal="center" vertical="center"/>
    </xf>
    <xf numFmtId="0" fontId="13" fillId="0" borderId="81" xfId="2" applyFont="1" applyBorder="1" applyAlignment="1">
      <alignment vertical="center" shrinkToFit="1"/>
    </xf>
    <xf numFmtId="0" fontId="12" fillId="0" borderId="81" xfId="2" applyBorder="1">
      <alignment vertical="center"/>
    </xf>
    <xf numFmtId="0" fontId="15" fillId="0" borderId="82" xfId="2" applyFont="1" applyBorder="1" applyAlignment="1">
      <alignment horizontal="left" vertical="center" wrapText="1"/>
    </xf>
    <xf numFmtId="0" fontId="17" fillId="0" borderId="83" xfId="2" applyFont="1" applyBorder="1" applyAlignment="1">
      <alignment horizontal="left" vertical="center"/>
    </xf>
    <xf numFmtId="0" fontId="17" fillId="0" borderId="84" xfId="2" applyFont="1" applyBorder="1" applyAlignment="1">
      <alignment horizontal="left" vertical="center"/>
    </xf>
    <xf numFmtId="0" fontId="19" fillId="0" borderId="66" xfId="2" applyFont="1" applyBorder="1" applyAlignment="1">
      <alignment horizontal="left" vertical="center"/>
    </xf>
    <xf numFmtId="0" fontId="8" fillId="0" borderId="35" xfId="0" applyFont="1" applyBorder="1" applyAlignment="1">
      <alignment horizontal="center" vertical="center" wrapText="1" shrinkToFit="1"/>
    </xf>
    <xf numFmtId="182" fontId="4" fillId="0" borderId="51" xfId="0" applyNumberFormat="1" applyFont="1" applyBorder="1" applyAlignment="1" applyProtection="1">
      <alignment vertical="center" shrinkToFit="1"/>
      <protection locked="0"/>
    </xf>
    <xf numFmtId="182" fontId="4" fillId="0" borderId="52" xfId="0" applyNumberFormat="1" applyFont="1" applyBorder="1" applyAlignment="1" applyProtection="1">
      <alignment vertical="center" shrinkToFit="1"/>
      <protection locked="0"/>
    </xf>
    <xf numFmtId="182" fontId="4" fillId="0" borderId="56" xfId="0" applyNumberFormat="1" applyFont="1" applyBorder="1" applyAlignment="1" applyProtection="1">
      <alignment vertical="center" shrinkToFit="1"/>
      <protection locked="0"/>
    </xf>
    <xf numFmtId="182" fontId="4" fillId="0" borderId="57" xfId="0" applyNumberFormat="1" applyFont="1" applyBorder="1" applyAlignment="1" applyProtection="1">
      <alignment vertical="center" shrinkToFit="1"/>
      <protection locked="0"/>
    </xf>
    <xf numFmtId="182" fontId="4" fillId="0" borderId="9" xfId="0" applyNumberFormat="1" applyFont="1" applyBorder="1" applyAlignment="1" applyProtection="1">
      <alignment vertical="center" shrinkToFit="1"/>
      <protection locked="0"/>
    </xf>
    <xf numFmtId="182" fontId="4" fillId="0" borderId="10" xfId="0" applyNumberFormat="1" applyFont="1" applyBorder="1" applyAlignment="1" applyProtection="1">
      <alignment vertical="center" shrinkToFit="1"/>
      <protection locked="0"/>
    </xf>
    <xf numFmtId="0" fontId="9" fillId="0" borderId="0" xfId="0" applyFont="1" applyAlignment="1" applyProtection="1">
      <alignment horizontal="center" vertical="center" shrinkToFit="1"/>
    </xf>
    <xf numFmtId="0" fontId="9" fillId="3" borderId="6" xfId="0" applyFont="1" applyFill="1" applyBorder="1" applyAlignment="1" applyProtection="1">
      <alignment horizontal="center" vertical="center"/>
    </xf>
    <xf numFmtId="38" fontId="9" fillId="3" borderId="25" xfId="1" applyFont="1" applyFill="1" applyBorder="1" applyAlignment="1" applyProtection="1">
      <alignment horizontal="center" vertical="center"/>
    </xf>
    <xf numFmtId="38" fontId="9" fillId="3" borderId="13" xfId="1" applyFont="1" applyFill="1" applyBorder="1" applyAlignment="1" applyProtection="1">
      <alignment horizontal="center" vertical="center"/>
    </xf>
    <xf numFmtId="38" fontId="9" fillId="3" borderId="26" xfId="1"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0" xfId="1" applyNumberFormat="1" applyFont="1" applyBorder="1" applyAlignment="1" applyProtection="1">
      <alignment horizontal="center" vertical="center"/>
    </xf>
    <xf numFmtId="38" fontId="9" fillId="0" borderId="0" xfId="1" applyFont="1" applyFill="1" applyBorder="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horizontal="center" vertical="center"/>
    </xf>
    <xf numFmtId="0" fontId="2" fillId="0" borderId="0" xfId="0" applyFont="1" applyProtection="1">
      <alignment vertical="center"/>
    </xf>
    <xf numFmtId="177" fontId="9" fillId="0" borderId="0" xfId="0" applyNumberFormat="1" applyFont="1" applyAlignment="1" applyProtection="1">
      <alignment horizontal="center" vertical="center"/>
    </xf>
    <xf numFmtId="0" fontId="2" fillId="0" borderId="0" xfId="0" applyFont="1" applyAlignment="1" applyProtection="1">
      <alignment horizontal="center" vertical="center"/>
    </xf>
    <xf numFmtId="0" fontId="6" fillId="0" borderId="0" xfId="0" applyFont="1" applyAlignment="1" applyProtection="1">
      <alignment wrapText="1"/>
    </xf>
    <xf numFmtId="0" fontId="4" fillId="0" borderId="0" xfId="0" applyFont="1" applyAlignment="1" applyProtection="1">
      <alignment horizontal="center" vertical="center" shrinkToFit="1"/>
    </xf>
    <xf numFmtId="0" fontId="6" fillId="0" borderId="0" xfId="0" applyFont="1" applyAlignment="1" applyProtection="1">
      <alignment vertical="center" wrapText="1"/>
    </xf>
  </cellXfs>
  <cellStyles count="3">
    <cellStyle name="桁区切り" xfId="1" builtinId="6"/>
    <cellStyle name="標準" xfId="0" builtinId="0"/>
    <cellStyle name="標準 2" xfId="2" xr:uid="{A812CEC6-50DD-4316-A782-811CD497A4D1}"/>
  </cellStyles>
  <dxfs count="24">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57167</xdr:colOff>
      <xdr:row>0</xdr:row>
      <xdr:rowOff>60960</xdr:rowOff>
    </xdr:from>
    <xdr:to>
      <xdr:col>3</xdr:col>
      <xdr:colOff>226208</xdr:colOff>
      <xdr:row>0</xdr:row>
      <xdr:rowOff>312960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43442" y="60960"/>
          <a:ext cx="816741" cy="252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381000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2_&#38520;&#21332;\11_&#35199;&#26481;&#20140;&#22823;&#20250;\R03_26\PW&#12394;&#12375;&#21407;&#31295;\26th_nishitokyo_entry_G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6"/>
  <sheetViews>
    <sheetView tabSelected="1" view="pageBreakPreview" zoomScale="120" zoomScaleNormal="100" zoomScaleSheetLayoutView="120" workbookViewId="0">
      <selection activeCell="C3" sqref="C3:D3"/>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1" width="4.1328125" style="2" customWidth="1"/>
    <col min="22" max="22" width="4.1328125" style="189" customWidth="1"/>
    <col min="23" max="25" width="4.1328125" style="2" customWidth="1"/>
    <col min="26" max="26" width="9.46484375" style="2" bestFit="1" customWidth="1"/>
    <col min="27" max="16384" width="9" style="2"/>
  </cols>
  <sheetData>
    <row r="1" spans="1:26" ht="23.25" customHeight="1">
      <c r="A1" s="108">
        <v>68</v>
      </c>
      <c r="B1" s="108"/>
      <c r="C1" s="108"/>
      <c r="D1" s="1" t="s">
        <v>50</v>
      </c>
      <c r="O1" s="1"/>
      <c r="P1" s="1"/>
      <c r="Q1" s="1"/>
      <c r="R1" s="3" t="s">
        <v>0</v>
      </c>
      <c r="S1" s="4" t="s">
        <v>23</v>
      </c>
      <c r="T1" s="1" t="s">
        <v>1</v>
      </c>
      <c r="U1" s="4"/>
      <c r="V1" s="193"/>
    </row>
    <row r="2" spans="1:26" ht="7.5" customHeight="1">
      <c r="A2" s="5"/>
      <c r="B2" s="5"/>
      <c r="C2" s="5"/>
      <c r="D2" s="1"/>
      <c r="O2" s="1"/>
      <c r="P2" s="1"/>
      <c r="Q2" s="1"/>
      <c r="R2" s="1"/>
    </row>
    <row r="3" spans="1:26" ht="24" customHeight="1">
      <c r="A3" s="125" t="s">
        <v>21</v>
      </c>
      <c r="B3" s="126"/>
      <c r="C3" s="113"/>
      <c r="D3" s="113"/>
      <c r="E3" s="111" t="s">
        <v>10</v>
      </c>
      <c r="F3" s="111"/>
      <c r="G3" s="111" t="s">
        <v>11</v>
      </c>
      <c r="H3" s="111"/>
      <c r="I3" s="111"/>
      <c r="J3" s="111"/>
      <c r="K3" s="111"/>
      <c r="L3" s="111"/>
      <c r="M3" s="111"/>
      <c r="N3" s="111"/>
      <c r="O3" s="120" t="s">
        <v>12</v>
      </c>
      <c r="P3" s="121"/>
      <c r="Q3" s="122"/>
      <c r="R3" s="120" t="s">
        <v>13</v>
      </c>
      <c r="S3" s="121"/>
      <c r="T3" s="121"/>
      <c r="U3" s="122"/>
      <c r="V3" s="186"/>
      <c r="W3" s="32"/>
      <c r="X3" s="32"/>
      <c r="Y3" s="32"/>
      <c r="Z3" s="2" t="s">
        <v>99</v>
      </c>
    </row>
    <row r="4" spans="1:26" ht="24" customHeight="1">
      <c r="A4" s="126"/>
      <c r="B4" s="126"/>
      <c r="C4" s="114"/>
      <c r="D4" s="114"/>
      <c r="E4" s="124"/>
      <c r="F4" s="124"/>
      <c r="G4" s="124"/>
      <c r="H4" s="124"/>
      <c r="I4" s="124"/>
      <c r="J4" s="124"/>
      <c r="K4" s="124"/>
      <c r="L4" s="124"/>
      <c r="M4" s="124"/>
      <c r="N4" s="124"/>
      <c r="O4" s="105"/>
      <c r="P4" s="106"/>
      <c r="Q4" s="107"/>
      <c r="R4" s="105"/>
      <c r="S4" s="106"/>
      <c r="T4" s="106"/>
      <c r="U4" s="107"/>
      <c r="V4" s="181"/>
      <c r="W4" s="20"/>
      <c r="X4" s="20"/>
      <c r="Y4" s="20"/>
      <c r="Z4" s="91">
        <v>45124</v>
      </c>
    </row>
    <row r="5" spans="1:26" ht="7.5" customHeight="1">
      <c r="A5" s="22"/>
      <c r="B5" s="22"/>
      <c r="C5" s="23"/>
      <c r="D5" s="23"/>
      <c r="E5" s="23"/>
      <c r="F5" s="21"/>
      <c r="G5" s="21"/>
      <c r="H5" s="21"/>
      <c r="I5" s="21"/>
      <c r="J5" s="23"/>
      <c r="K5" s="23"/>
      <c r="L5" s="23"/>
      <c r="M5" s="23"/>
      <c r="N5" s="23"/>
      <c r="O5" s="23"/>
      <c r="P5" s="23"/>
      <c r="Q5" s="21"/>
      <c r="R5" s="21"/>
      <c r="S5" s="23"/>
      <c r="T5" s="21"/>
      <c r="U5" s="20"/>
      <c r="V5" s="181"/>
      <c r="W5" s="20"/>
      <c r="X5" s="20"/>
      <c r="Y5" s="20"/>
    </row>
    <row r="6" spans="1:26" ht="15" customHeight="1">
      <c r="B6" s="89"/>
      <c r="C6" s="88"/>
      <c r="D6" s="27" t="s">
        <v>96</v>
      </c>
      <c r="E6" s="27" t="s">
        <v>97</v>
      </c>
      <c r="F6" s="17" t="s">
        <v>18</v>
      </c>
      <c r="G6" s="14"/>
      <c r="H6" s="14"/>
      <c r="I6" s="14"/>
      <c r="J6" s="109" t="s">
        <v>19</v>
      </c>
      <c r="K6" s="109"/>
      <c r="L6" s="111" t="s">
        <v>17</v>
      </c>
      <c r="M6" s="111"/>
      <c r="N6" s="111"/>
      <c r="O6" s="111" t="s">
        <v>18</v>
      </c>
      <c r="P6" s="111"/>
      <c r="Q6" s="1"/>
      <c r="R6" s="1"/>
      <c r="S6" s="17" t="s">
        <v>20</v>
      </c>
    </row>
    <row r="7" spans="1:26" ht="15" customHeight="1">
      <c r="B7" s="90"/>
      <c r="C7" s="72" t="s">
        <v>68</v>
      </c>
      <c r="D7" s="70" t="str">
        <f>IF(C17="","",W14)</f>
        <v/>
      </c>
      <c r="E7" s="70" t="str">
        <f>IF(C17="","",X14)</f>
        <v/>
      </c>
      <c r="F7" s="26" t="str">
        <f>IF(C17="","",IF(D7+E7&gt;0,D7*800+E7*1400,""))</f>
        <v/>
      </c>
      <c r="G7" s="14"/>
      <c r="H7" s="14"/>
      <c r="I7" s="14" t="str">
        <f>IF(C17="","",IF(LEFT($G$17,1)="中","✓",""))</f>
        <v/>
      </c>
      <c r="J7" s="115" t="str">
        <f>IF(I7="✓",$Y$20,"")</f>
        <v/>
      </c>
      <c r="K7" s="116"/>
      <c r="L7" s="117">
        <v>1200</v>
      </c>
      <c r="M7" s="118"/>
      <c r="N7" s="119"/>
      <c r="O7" s="112" t="str">
        <f>IF(OR(J7="",L7=""),"",IFERROR(J7*L7,""))</f>
        <v/>
      </c>
      <c r="P7" s="112"/>
      <c r="Q7" s="1"/>
      <c r="R7" s="1"/>
      <c r="S7" s="24">
        <f>IF(F7="",0,F7)+IF(O7="",0,O7)</f>
        <v>0</v>
      </c>
    </row>
    <row r="8" spans="1:26" ht="15" customHeight="1">
      <c r="B8" s="90"/>
      <c r="C8" s="72" t="s">
        <v>87</v>
      </c>
      <c r="D8" s="70" t="str">
        <f>IF(C17="","",W15)</f>
        <v/>
      </c>
      <c r="E8" s="70" t="str">
        <f>IF(C17="","",X15)</f>
        <v/>
      </c>
      <c r="F8" s="26" t="str">
        <f>IF(C17="","",IF(D8+E8&gt;0,D8*1000+E8*1600,""))</f>
        <v/>
      </c>
      <c r="G8" s="14"/>
      <c r="H8" s="14"/>
      <c r="I8" s="14" t="str">
        <f>IF(C17="","",IF(LEFT($G$17,1)="高","✓",""))</f>
        <v/>
      </c>
      <c r="J8" s="115" t="str">
        <f t="shared" ref="J8:J9" si="0">IF(I8="✓",$Y$20,"")</f>
        <v/>
      </c>
      <c r="K8" s="116"/>
      <c r="L8" s="117">
        <v>2000</v>
      </c>
      <c r="M8" s="118"/>
      <c r="N8" s="119"/>
      <c r="O8" s="112" t="str">
        <f>IF(OR(J8="",L8=""),"",IFERROR(J8*L8,""))</f>
        <v/>
      </c>
      <c r="P8" s="112"/>
      <c r="Q8" s="1"/>
      <c r="R8" s="1"/>
      <c r="S8" s="24">
        <f>IF(F8="",0,F8)+IF(O8="",0,O8)</f>
        <v>0</v>
      </c>
    </row>
    <row r="9" spans="1:26" ht="15" customHeight="1">
      <c r="B9" s="90"/>
      <c r="C9" s="72" t="s">
        <v>69</v>
      </c>
      <c r="D9" s="70" t="str">
        <f>IF(C17="","",W16)</f>
        <v/>
      </c>
      <c r="E9" s="70" t="str">
        <f>IF(C17="","",X16)</f>
        <v/>
      </c>
      <c r="F9" s="26" t="str">
        <f>IF(C17="","",IF(D9+E9&gt;0,D9*1600+E9*2200,""))</f>
        <v/>
      </c>
      <c r="G9" s="14"/>
      <c r="H9" s="14"/>
      <c r="I9" s="14" t="str">
        <f>IF(C17="","",IF(LEFT($G$17,1)="","✓",""))</f>
        <v/>
      </c>
      <c r="J9" s="110" t="str">
        <f t="shared" si="0"/>
        <v/>
      </c>
      <c r="K9" s="110"/>
      <c r="L9" s="112">
        <v>2200</v>
      </c>
      <c r="M9" s="112"/>
      <c r="N9" s="112"/>
      <c r="O9" s="112" t="str">
        <f>IF(OR(J9="",L9=""),"",IFERROR(J9*L9,""))</f>
        <v/>
      </c>
      <c r="P9" s="112"/>
      <c r="Q9" s="1"/>
      <c r="R9" s="1"/>
      <c r="S9" s="24">
        <f>IF(F9="",0,F9)+IF(O9="",0,O9)</f>
        <v>0</v>
      </c>
    </row>
    <row r="10" spans="1:26" ht="15" customHeight="1">
      <c r="B10" s="90"/>
      <c r="C10" s="71" t="s">
        <v>89</v>
      </c>
      <c r="D10" s="70" t="str">
        <f>IF(SUM(D7:D9,女子!D7:D9)&gt;0,SUM(D7:D9,女子!D7:D9),"")</f>
        <v/>
      </c>
      <c r="E10" s="70" t="str">
        <f>IF(SUM(E7:E9,女子!E7:E9)&gt;0,SUM(E7:E9,女子!E7:E9),"")</f>
        <v/>
      </c>
      <c r="F10" s="26" t="str">
        <f>IF(SUM(F7:F9,女子!F7:F9)&gt;0,SUM(F7:F9,女子!F7:F9),"")</f>
        <v/>
      </c>
      <c r="G10" s="14"/>
      <c r="H10" s="14"/>
      <c r="I10" s="14"/>
      <c r="J10" s="182" t="str">
        <f>IF(SUM(J7:K9,女子!J7:K9)&gt;0,SUM(J7:K9,女子!J7:K9),"")</f>
        <v/>
      </c>
      <c r="K10" s="182"/>
      <c r="L10" s="183" t="s">
        <v>90</v>
      </c>
      <c r="M10" s="184"/>
      <c r="N10" s="185"/>
      <c r="O10" s="182" t="str">
        <f>IF(SUM(O7:P9,女子!O7:P9)&gt;0,SUM(O7:P9,女子!O7:P9),"")</f>
        <v/>
      </c>
      <c r="P10" s="182"/>
      <c r="Q10" s="1"/>
      <c r="R10" s="1"/>
      <c r="S10" s="26" t="str">
        <f>IF(SUM(S7:S9,女子!S7:S9)&gt;0,SUM(S7:S9,女子!S7:S9),"")</f>
        <v/>
      </c>
    </row>
    <row r="11" spans="1:26" ht="7.5" customHeight="1">
      <c r="A11" s="5"/>
      <c r="B11" s="28"/>
      <c r="C11" s="28"/>
      <c r="D11" s="28"/>
      <c r="E11" s="28"/>
      <c r="F11" s="28"/>
      <c r="G11" s="28"/>
      <c r="H11" s="28"/>
      <c r="I11" s="28"/>
      <c r="J11" s="28"/>
      <c r="K11" s="28"/>
      <c r="L11" s="28"/>
      <c r="M11" s="28"/>
      <c r="N11" s="28"/>
      <c r="O11" s="28"/>
      <c r="P11" s="28"/>
      <c r="Q11" s="28"/>
      <c r="R11" s="28"/>
      <c r="S11" s="28"/>
      <c r="T11" s="28"/>
      <c r="U11" s="28"/>
      <c r="V11" s="196"/>
    </row>
    <row r="12" spans="1:26" ht="82.5" customHeight="1">
      <c r="A12" s="5"/>
      <c r="B12" s="123" t="s">
        <v>129</v>
      </c>
      <c r="C12" s="123"/>
      <c r="D12" s="123"/>
      <c r="E12" s="123"/>
      <c r="F12" s="123"/>
      <c r="G12" s="123"/>
      <c r="H12" s="123"/>
      <c r="I12" s="123"/>
      <c r="J12" s="123"/>
      <c r="K12" s="123"/>
      <c r="L12" s="123"/>
      <c r="M12" s="123"/>
      <c r="N12" s="123"/>
      <c r="O12" s="123"/>
      <c r="P12" s="123"/>
      <c r="Q12" s="123"/>
      <c r="R12" s="123"/>
      <c r="S12" s="123"/>
      <c r="T12" s="123"/>
      <c r="U12" s="28"/>
      <c r="V12" s="196"/>
    </row>
    <row r="13" spans="1:26" ht="7.5" customHeight="1" thickBot="1">
      <c r="A13" s="5"/>
      <c r="B13" s="18"/>
      <c r="C13" s="5"/>
      <c r="D13" s="1"/>
      <c r="P13" s="1"/>
      <c r="Q13" s="1"/>
      <c r="R13" s="1"/>
    </row>
    <row r="14" spans="1:26" ht="14.45" customHeight="1">
      <c r="A14" s="127" t="s">
        <v>49</v>
      </c>
      <c r="B14" s="128"/>
      <c r="C14" s="129" t="str">
        <f>IF(C4="",IF(C3=""," ",C3),C4)</f>
        <v xml:space="preserve"> </v>
      </c>
      <c r="D14" s="130"/>
      <c r="E14" s="139" t="s">
        <v>5</v>
      </c>
      <c r="F14" s="145" t="s">
        <v>6</v>
      </c>
      <c r="G14" s="148" t="s">
        <v>45</v>
      </c>
      <c r="H14" s="159" t="s">
        <v>92</v>
      </c>
      <c r="I14" s="160"/>
      <c r="J14" s="161"/>
      <c r="K14" s="151" t="s">
        <v>7</v>
      </c>
      <c r="L14" s="152"/>
      <c r="M14" s="152"/>
      <c r="N14" s="152"/>
      <c r="O14" s="152"/>
      <c r="P14" s="152"/>
      <c r="Q14" s="152"/>
      <c r="R14" s="152"/>
      <c r="S14" s="152"/>
      <c r="T14" s="152"/>
      <c r="U14" s="153"/>
      <c r="V14" s="190"/>
      <c r="W14" s="2">
        <f>COUNTIFS($W$17:$W$86,1,$X$17:$X$86,1)</f>
        <v>0</v>
      </c>
      <c r="X14" s="2">
        <f>COUNTIFS($W$17:$W$86,1,$X$17:$X$86,2)</f>
        <v>0</v>
      </c>
      <c r="Y14" s="14"/>
    </row>
    <row r="15" spans="1:26" ht="14.45" customHeight="1">
      <c r="A15" s="131" t="s">
        <v>91</v>
      </c>
      <c r="B15" s="133" t="s">
        <v>2</v>
      </c>
      <c r="C15" s="135" t="s">
        <v>3</v>
      </c>
      <c r="D15" s="137" t="s">
        <v>4</v>
      </c>
      <c r="E15" s="140"/>
      <c r="F15" s="146"/>
      <c r="G15" s="149"/>
      <c r="H15" s="162"/>
      <c r="I15" s="163"/>
      <c r="J15" s="164"/>
      <c r="K15" s="157" t="s">
        <v>8</v>
      </c>
      <c r="L15" s="154" t="s">
        <v>16</v>
      </c>
      <c r="M15" s="155"/>
      <c r="N15" s="156"/>
      <c r="O15" s="135" t="s">
        <v>9</v>
      </c>
      <c r="P15" s="154" t="s">
        <v>16</v>
      </c>
      <c r="Q15" s="155"/>
      <c r="R15" s="156"/>
      <c r="S15" s="142" t="s">
        <v>79</v>
      </c>
      <c r="T15" s="143"/>
      <c r="U15" s="144"/>
      <c r="V15" s="190"/>
      <c r="W15" s="2">
        <f>COUNTIFS($W$17:$W$86,2,$X$17:$X$86,1)</f>
        <v>0</v>
      </c>
      <c r="X15" s="2">
        <f>COUNTIFS($W$17:$W$86,2,$X$17:$X$86,2)</f>
        <v>0</v>
      </c>
      <c r="Y15" s="14" t="str">
        <f>IF(SUM(Y17:Y22)=COUNTA(U17:U86),"OK","NO")</f>
        <v>OK</v>
      </c>
    </row>
    <row r="16" spans="1:26" ht="18.75" customHeight="1" thickBot="1">
      <c r="A16" s="132"/>
      <c r="B16" s="134"/>
      <c r="C16" s="136"/>
      <c r="D16" s="138"/>
      <c r="E16" s="141"/>
      <c r="F16" s="147"/>
      <c r="G16" s="150"/>
      <c r="H16" s="73" t="s">
        <v>93</v>
      </c>
      <c r="I16" s="74" t="s">
        <v>94</v>
      </c>
      <c r="J16" s="75" t="s">
        <v>95</v>
      </c>
      <c r="K16" s="158"/>
      <c r="L16" s="15" t="s">
        <v>14</v>
      </c>
      <c r="M16" s="16" t="s">
        <v>15</v>
      </c>
      <c r="N16" s="174" t="s">
        <v>130</v>
      </c>
      <c r="O16" s="136"/>
      <c r="P16" s="15" t="s">
        <v>14</v>
      </c>
      <c r="Q16" s="16" t="s">
        <v>15</v>
      </c>
      <c r="R16" s="174" t="s">
        <v>130</v>
      </c>
      <c r="S16" s="29" t="s">
        <v>80</v>
      </c>
      <c r="T16" s="30" t="s">
        <v>72</v>
      </c>
      <c r="U16" s="31" t="s">
        <v>88</v>
      </c>
      <c r="V16" s="190"/>
      <c r="W16" s="2">
        <f>COUNTIFS($W$17:$W$86,3,$X$17:$X$86,1)</f>
        <v>0</v>
      </c>
      <c r="X16" s="2">
        <f>COUNTIFS($W$17:$W$86,3,$X$17:$X$86,2)</f>
        <v>0</v>
      </c>
      <c r="Y16" s="14" t="str">
        <f>IF(SUM(Y17:Y19)/3=Y20,"OK","NO")</f>
        <v>OK</v>
      </c>
    </row>
    <row r="17" spans="1:32" ht="25.5" customHeight="1">
      <c r="A17" s="8"/>
      <c r="B17" s="9">
        <v>1</v>
      </c>
      <c r="C17" s="35"/>
      <c r="D17" s="36"/>
      <c r="E17" s="37" t="str">
        <f>PHONETIC(C17)</f>
        <v/>
      </c>
      <c r="F17" s="38" t="str">
        <f>PHONETIC(D17)</f>
        <v/>
      </c>
      <c r="G17" s="49"/>
      <c r="H17" s="76"/>
      <c r="I17" s="77"/>
      <c r="J17" s="78"/>
      <c r="K17" s="57"/>
      <c r="L17" s="51"/>
      <c r="M17" s="175"/>
      <c r="N17" s="176"/>
      <c r="O17" s="57"/>
      <c r="P17" s="51"/>
      <c r="Q17" s="175"/>
      <c r="R17" s="176"/>
      <c r="S17" s="52"/>
      <c r="T17" s="53"/>
      <c r="U17" s="54"/>
      <c r="V17" s="195"/>
      <c r="W17" s="33" t="str">
        <f>IF(C17="","",IF(LEFT(G17,1)="中",1,IF(LEFT(G17,1)="高",2,3)))</f>
        <v/>
      </c>
      <c r="X17" s="33" t="str">
        <f>IF(W17="","",IF(AND(K17="",O17=""),0,IF(OR(K17="",O17=""),1,2)))</f>
        <v/>
      </c>
      <c r="Y17" s="33">
        <f>COUNTIF(男_P,1)</f>
        <v>0</v>
      </c>
      <c r="Z17" s="2" t="s">
        <v>46</v>
      </c>
      <c r="AB17" s="2" t="s">
        <v>24</v>
      </c>
      <c r="AC17" s="2" t="s">
        <v>34</v>
      </c>
      <c r="AE17" s="2" t="s">
        <v>73</v>
      </c>
      <c r="AF17" s="2" t="s">
        <v>76</v>
      </c>
    </row>
    <row r="18" spans="1:32" ht="25.5" customHeight="1">
      <c r="A18" s="10"/>
      <c r="B18" s="11">
        <v>2</v>
      </c>
      <c r="C18" s="39"/>
      <c r="D18" s="40"/>
      <c r="E18" s="41" t="str">
        <f t="shared" ref="E18:F36" si="1">PHONETIC(C18)</f>
        <v/>
      </c>
      <c r="F18" s="42" t="str">
        <f t="shared" si="1"/>
        <v/>
      </c>
      <c r="G18" s="55"/>
      <c r="H18" s="79"/>
      <c r="I18" s="80"/>
      <c r="J18" s="81"/>
      <c r="K18" s="57"/>
      <c r="L18" s="58"/>
      <c r="M18" s="177"/>
      <c r="N18" s="178"/>
      <c r="O18" s="57"/>
      <c r="P18" s="58"/>
      <c r="Q18" s="177"/>
      <c r="R18" s="178"/>
      <c r="S18" s="57"/>
      <c r="T18" s="59"/>
      <c r="U18" s="60"/>
      <c r="V18" s="195"/>
      <c r="W18" s="33" t="str">
        <f>IF(C18="","",IF(LEFT(G18,1)="中",1,IF(LEFT(G18,1)="高",2,3)))</f>
        <v/>
      </c>
      <c r="X18" s="33" t="str">
        <f t="shared" ref="X18:X81" si="2">IF(W18="","",IF(AND(K18="",O18=""),0,IF(OR(K18="",O18=""),1,2)))</f>
        <v/>
      </c>
      <c r="Y18" s="33">
        <f>COUNTIF(男_P,2)</f>
        <v>0</v>
      </c>
      <c r="Z18" s="2" t="s">
        <v>47</v>
      </c>
      <c r="AB18" s="2" t="s">
        <v>25</v>
      </c>
      <c r="AC18" s="2" t="s">
        <v>35</v>
      </c>
      <c r="AE18" s="2" t="s">
        <v>74</v>
      </c>
      <c r="AF18" s="2" t="s">
        <v>77</v>
      </c>
    </row>
    <row r="19" spans="1:32" ht="25.5" customHeight="1">
      <c r="A19" s="10"/>
      <c r="B19" s="9">
        <v>3</v>
      </c>
      <c r="C19" s="39"/>
      <c r="D19" s="40"/>
      <c r="E19" s="41" t="str">
        <f t="shared" si="1"/>
        <v/>
      </c>
      <c r="F19" s="42" t="str">
        <f t="shared" si="1"/>
        <v/>
      </c>
      <c r="G19" s="55"/>
      <c r="H19" s="79"/>
      <c r="I19" s="80"/>
      <c r="J19" s="81"/>
      <c r="K19" s="57"/>
      <c r="L19" s="58"/>
      <c r="M19" s="177"/>
      <c r="N19" s="178"/>
      <c r="O19" s="57"/>
      <c r="P19" s="58"/>
      <c r="Q19" s="177"/>
      <c r="R19" s="178"/>
      <c r="S19" s="57"/>
      <c r="T19" s="59"/>
      <c r="U19" s="60"/>
      <c r="V19" s="195"/>
      <c r="W19" s="33" t="str">
        <f t="shared" ref="W19:W82" si="3">IF(C19="","",IF(LEFT(G19,1)="中",1,IF(LEFT(G19,1)="高",2,3)))</f>
        <v/>
      </c>
      <c r="X19" s="33" t="str">
        <f t="shared" si="2"/>
        <v/>
      </c>
      <c r="Y19" s="33">
        <f>COUNTIF(男_P,3)</f>
        <v>0</v>
      </c>
      <c r="Z19" s="2" t="s">
        <v>48</v>
      </c>
      <c r="AB19" s="2" t="s">
        <v>26</v>
      </c>
      <c r="AC19" s="2" t="s">
        <v>36</v>
      </c>
      <c r="AE19" s="2" t="s">
        <v>75</v>
      </c>
      <c r="AF19" s="2" t="s">
        <v>78</v>
      </c>
    </row>
    <row r="20" spans="1:32" ht="25.5" customHeight="1">
      <c r="A20" s="10"/>
      <c r="B20" s="11">
        <v>4</v>
      </c>
      <c r="C20" s="39"/>
      <c r="D20" s="40"/>
      <c r="E20" s="41" t="str">
        <f t="shared" si="1"/>
        <v/>
      </c>
      <c r="F20" s="42" t="str">
        <f t="shared" si="1"/>
        <v/>
      </c>
      <c r="G20" s="55"/>
      <c r="H20" s="79"/>
      <c r="I20" s="80"/>
      <c r="J20" s="81"/>
      <c r="K20" s="57"/>
      <c r="L20" s="58"/>
      <c r="M20" s="177"/>
      <c r="N20" s="178"/>
      <c r="O20" s="57"/>
      <c r="P20" s="58"/>
      <c r="Q20" s="177"/>
      <c r="R20" s="178"/>
      <c r="S20" s="57"/>
      <c r="T20" s="59"/>
      <c r="U20" s="60"/>
      <c r="V20" s="195"/>
      <c r="W20" s="33" t="str">
        <f t="shared" si="3"/>
        <v/>
      </c>
      <c r="X20" s="33" t="str">
        <f t="shared" si="2"/>
        <v/>
      </c>
      <c r="Y20" s="33">
        <f>COUNTIF(男_P,4)</f>
        <v>0</v>
      </c>
      <c r="Z20" s="2" t="s">
        <v>98</v>
      </c>
      <c r="AB20" s="2" t="s">
        <v>27</v>
      </c>
      <c r="AC20" s="2" t="s">
        <v>37</v>
      </c>
    </row>
    <row r="21" spans="1:32" ht="25.5" customHeight="1">
      <c r="A21" s="10"/>
      <c r="B21" s="9">
        <v>5</v>
      </c>
      <c r="C21" s="39"/>
      <c r="D21" s="40"/>
      <c r="E21" s="41" t="str">
        <f t="shared" si="1"/>
        <v/>
      </c>
      <c r="F21" s="42" t="str">
        <f t="shared" si="1"/>
        <v/>
      </c>
      <c r="G21" s="55"/>
      <c r="H21" s="79"/>
      <c r="I21" s="80"/>
      <c r="J21" s="81"/>
      <c r="K21" s="57"/>
      <c r="L21" s="58"/>
      <c r="M21" s="177"/>
      <c r="N21" s="178"/>
      <c r="O21" s="57"/>
      <c r="P21" s="58"/>
      <c r="Q21" s="177"/>
      <c r="R21" s="178"/>
      <c r="S21" s="57"/>
      <c r="T21" s="59"/>
      <c r="U21" s="60"/>
      <c r="V21" s="195"/>
      <c r="W21" s="33" t="str">
        <f t="shared" si="3"/>
        <v/>
      </c>
      <c r="X21" s="33" t="str">
        <f t="shared" si="2"/>
        <v/>
      </c>
      <c r="Y21" s="33">
        <f>COUNTIF(男_P,5)</f>
        <v>0</v>
      </c>
      <c r="Z21"/>
      <c r="AB21" s="2" t="s">
        <v>51</v>
      </c>
      <c r="AC21" s="2" t="s">
        <v>53</v>
      </c>
    </row>
    <row r="22" spans="1:32" ht="25.5" customHeight="1">
      <c r="A22" s="10"/>
      <c r="B22" s="11">
        <v>6</v>
      </c>
      <c r="C22" s="39"/>
      <c r="D22" s="40"/>
      <c r="E22" s="41" t="str">
        <f t="shared" si="1"/>
        <v/>
      </c>
      <c r="F22" s="42" t="str">
        <f t="shared" si="1"/>
        <v/>
      </c>
      <c r="G22" s="55"/>
      <c r="H22" s="79"/>
      <c r="I22" s="80"/>
      <c r="J22" s="81"/>
      <c r="K22" s="57"/>
      <c r="L22" s="58"/>
      <c r="M22" s="177"/>
      <c r="N22" s="178"/>
      <c r="O22" s="57"/>
      <c r="P22" s="58"/>
      <c r="Q22" s="177"/>
      <c r="R22" s="178"/>
      <c r="S22" s="57"/>
      <c r="T22" s="59"/>
      <c r="U22" s="60"/>
      <c r="V22" s="195"/>
      <c r="W22" s="33" t="str">
        <f t="shared" si="3"/>
        <v/>
      </c>
      <c r="X22" s="33" t="str">
        <f t="shared" si="2"/>
        <v/>
      </c>
      <c r="Y22" s="33">
        <f>COUNTIF(男_P,6)</f>
        <v>0</v>
      </c>
      <c r="Z22"/>
      <c r="AB22" s="2" t="s">
        <v>52</v>
      </c>
      <c r="AC22" s="2" t="s">
        <v>54</v>
      </c>
    </row>
    <row r="23" spans="1:32" ht="25.5" customHeight="1">
      <c r="A23" s="10"/>
      <c r="B23" s="9">
        <v>7</v>
      </c>
      <c r="C23" s="39"/>
      <c r="D23" s="40"/>
      <c r="E23" s="41" t="str">
        <f t="shared" si="1"/>
        <v/>
      </c>
      <c r="F23" s="42" t="str">
        <f t="shared" si="1"/>
        <v/>
      </c>
      <c r="G23" s="55"/>
      <c r="H23" s="79"/>
      <c r="I23" s="80"/>
      <c r="J23" s="81"/>
      <c r="K23" s="57"/>
      <c r="L23" s="58"/>
      <c r="M23" s="177"/>
      <c r="N23" s="178"/>
      <c r="O23" s="57"/>
      <c r="P23" s="58"/>
      <c r="Q23" s="177"/>
      <c r="R23" s="178"/>
      <c r="S23" s="57"/>
      <c r="T23" s="59"/>
      <c r="U23" s="60"/>
      <c r="V23" s="195"/>
      <c r="W23" s="33" t="str">
        <f t="shared" si="3"/>
        <v/>
      </c>
      <c r="X23" s="33" t="str">
        <f t="shared" si="2"/>
        <v/>
      </c>
      <c r="Y23" s="33"/>
      <c r="AB23" s="2" t="s">
        <v>55</v>
      </c>
      <c r="AC23" s="2" t="s">
        <v>56</v>
      </c>
      <c r="AE23" s="2">
        <v>1</v>
      </c>
    </row>
    <row r="24" spans="1:32" ht="25.5" customHeight="1">
      <c r="A24" s="10"/>
      <c r="B24" s="11">
        <v>8</v>
      </c>
      <c r="C24" s="39"/>
      <c r="D24" s="40"/>
      <c r="E24" s="41" t="str">
        <f t="shared" si="1"/>
        <v/>
      </c>
      <c r="F24" s="42" t="str">
        <f t="shared" si="1"/>
        <v/>
      </c>
      <c r="G24" s="55"/>
      <c r="H24" s="79"/>
      <c r="I24" s="80"/>
      <c r="J24" s="81"/>
      <c r="K24" s="57"/>
      <c r="L24" s="58"/>
      <c r="M24" s="177"/>
      <c r="N24" s="178"/>
      <c r="O24" s="57"/>
      <c r="P24" s="58"/>
      <c r="Q24" s="177"/>
      <c r="R24" s="178"/>
      <c r="S24" s="57"/>
      <c r="T24" s="59"/>
      <c r="U24" s="60"/>
      <c r="V24" s="195"/>
      <c r="W24" s="33" t="str">
        <f t="shared" si="3"/>
        <v/>
      </c>
      <c r="X24" s="33" t="str">
        <f t="shared" si="2"/>
        <v/>
      </c>
      <c r="Y24" s="33"/>
      <c r="AB24" s="2" t="s">
        <v>83</v>
      </c>
      <c r="AC24" s="2" t="s">
        <v>38</v>
      </c>
      <c r="AE24" s="2">
        <v>2</v>
      </c>
    </row>
    <row r="25" spans="1:32" ht="25.5" customHeight="1">
      <c r="A25" s="10"/>
      <c r="B25" s="11">
        <v>9</v>
      </c>
      <c r="C25" s="39"/>
      <c r="D25" s="40"/>
      <c r="E25" s="41" t="str">
        <f t="shared" si="1"/>
        <v/>
      </c>
      <c r="F25" s="42" t="str">
        <f t="shared" si="1"/>
        <v/>
      </c>
      <c r="G25" s="55"/>
      <c r="H25" s="79"/>
      <c r="I25" s="80"/>
      <c r="J25" s="81"/>
      <c r="K25" s="57"/>
      <c r="L25" s="58"/>
      <c r="M25" s="177"/>
      <c r="N25" s="178"/>
      <c r="O25" s="57"/>
      <c r="P25" s="58"/>
      <c r="Q25" s="177"/>
      <c r="R25" s="178"/>
      <c r="S25" s="57"/>
      <c r="T25" s="59"/>
      <c r="U25" s="60"/>
      <c r="V25" s="195"/>
      <c r="W25" s="33" t="str">
        <f t="shared" si="3"/>
        <v/>
      </c>
      <c r="X25" s="33" t="str">
        <f t="shared" si="2"/>
        <v/>
      </c>
      <c r="Y25" s="33"/>
      <c r="AB25" s="2" t="s">
        <v>84</v>
      </c>
      <c r="AC25" s="2" t="s">
        <v>39</v>
      </c>
      <c r="AE25" s="2">
        <v>3</v>
      </c>
    </row>
    <row r="26" spans="1:32" ht="25.5" customHeight="1" thickBot="1">
      <c r="A26" s="12"/>
      <c r="B26" s="7">
        <v>10</v>
      </c>
      <c r="C26" s="43"/>
      <c r="D26" s="44"/>
      <c r="E26" s="45" t="str">
        <f t="shared" si="1"/>
        <v/>
      </c>
      <c r="F26" s="46" t="str">
        <f t="shared" si="1"/>
        <v/>
      </c>
      <c r="G26" s="61"/>
      <c r="H26" s="82"/>
      <c r="I26" s="83"/>
      <c r="J26" s="84"/>
      <c r="K26" s="63"/>
      <c r="L26" s="64"/>
      <c r="M26" s="179"/>
      <c r="N26" s="180"/>
      <c r="O26" s="63"/>
      <c r="P26" s="64"/>
      <c r="Q26" s="179"/>
      <c r="R26" s="180"/>
      <c r="S26" s="63"/>
      <c r="T26" s="65"/>
      <c r="U26" s="66"/>
      <c r="V26" s="195"/>
      <c r="W26" s="33" t="str">
        <f t="shared" si="3"/>
        <v/>
      </c>
      <c r="X26" s="33" t="str">
        <f t="shared" si="2"/>
        <v/>
      </c>
      <c r="Y26" s="33"/>
      <c r="AB26" s="2" t="s">
        <v>85</v>
      </c>
      <c r="AC26" s="2" t="s">
        <v>82</v>
      </c>
      <c r="AE26" s="2">
        <v>4</v>
      </c>
    </row>
    <row r="27" spans="1:32" ht="25.5" customHeight="1">
      <c r="A27" s="19"/>
      <c r="B27" s="6">
        <v>11</v>
      </c>
      <c r="C27" s="47"/>
      <c r="D27" s="48"/>
      <c r="E27" s="37" t="str">
        <f t="shared" si="1"/>
        <v/>
      </c>
      <c r="F27" s="38" t="str">
        <f t="shared" si="1"/>
        <v/>
      </c>
      <c r="G27" s="67"/>
      <c r="H27" s="85"/>
      <c r="I27" s="86"/>
      <c r="J27" s="87"/>
      <c r="K27" s="52"/>
      <c r="L27" s="51"/>
      <c r="M27" s="175"/>
      <c r="N27" s="176"/>
      <c r="O27" s="52"/>
      <c r="P27" s="51"/>
      <c r="Q27" s="175"/>
      <c r="R27" s="176"/>
      <c r="S27" s="52"/>
      <c r="T27" s="53"/>
      <c r="U27" s="54"/>
      <c r="V27" s="195"/>
      <c r="W27" s="33" t="str">
        <f t="shared" si="3"/>
        <v/>
      </c>
      <c r="X27" s="33" t="str">
        <f t="shared" si="2"/>
        <v/>
      </c>
      <c r="Y27" s="33"/>
      <c r="AB27" s="2" t="s">
        <v>28</v>
      </c>
      <c r="AC27" s="2" t="s">
        <v>40</v>
      </c>
      <c r="AE27" s="2">
        <v>5</v>
      </c>
    </row>
    <row r="28" spans="1:32" ht="25.5" customHeight="1">
      <c r="A28" s="10"/>
      <c r="B28" s="11">
        <v>12</v>
      </c>
      <c r="C28" s="39"/>
      <c r="D28" s="40"/>
      <c r="E28" s="41" t="str">
        <f t="shared" si="1"/>
        <v/>
      </c>
      <c r="F28" s="42" t="str">
        <f t="shared" si="1"/>
        <v/>
      </c>
      <c r="G28" s="55"/>
      <c r="H28" s="79"/>
      <c r="I28" s="80"/>
      <c r="J28" s="81"/>
      <c r="K28" s="57"/>
      <c r="L28" s="58"/>
      <c r="M28" s="177"/>
      <c r="N28" s="178"/>
      <c r="O28" s="57"/>
      <c r="P28" s="58"/>
      <c r="Q28" s="177"/>
      <c r="R28" s="178"/>
      <c r="S28" s="57"/>
      <c r="T28" s="59"/>
      <c r="U28" s="60"/>
      <c r="V28" s="195"/>
      <c r="W28" s="33" t="str">
        <f t="shared" si="3"/>
        <v/>
      </c>
      <c r="X28" s="33" t="str">
        <f t="shared" si="2"/>
        <v/>
      </c>
      <c r="Y28" s="33"/>
      <c r="AB28" s="2" t="s">
        <v>57</v>
      </c>
      <c r="AC28" s="2" t="s">
        <v>58</v>
      </c>
      <c r="AE28" s="2">
        <v>6</v>
      </c>
    </row>
    <row r="29" spans="1:32" ht="25.5" customHeight="1">
      <c r="A29" s="10"/>
      <c r="B29" s="11">
        <v>13</v>
      </c>
      <c r="C29" s="39"/>
      <c r="D29" s="40"/>
      <c r="E29" s="41" t="str">
        <f t="shared" si="1"/>
        <v/>
      </c>
      <c r="F29" s="42" t="str">
        <f t="shared" si="1"/>
        <v/>
      </c>
      <c r="G29" s="55"/>
      <c r="H29" s="79"/>
      <c r="I29" s="80"/>
      <c r="J29" s="81"/>
      <c r="K29" s="57"/>
      <c r="L29" s="58"/>
      <c r="M29" s="177"/>
      <c r="N29" s="178"/>
      <c r="O29" s="57"/>
      <c r="P29" s="58"/>
      <c r="Q29" s="177"/>
      <c r="R29" s="178"/>
      <c r="S29" s="57"/>
      <c r="T29" s="59"/>
      <c r="U29" s="60"/>
      <c r="V29" s="195"/>
      <c r="W29" s="33" t="str">
        <f t="shared" si="3"/>
        <v/>
      </c>
      <c r="X29" s="33" t="str">
        <f t="shared" si="2"/>
        <v/>
      </c>
      <c r="Y29" s="33"/>
      <c r="AB29" s="2" t="s">
        <v>29</v>
      </c>
      <c r="AC29" s="2" t="s">
        <v>41</v>
      </c>
    </row>
    <row r="30" spans="1:32" ht="25.5" customHeight="1">
      <c r="A30" s="10"/>
      <c r="B30" s="11">
        <v>14</v>
      </c>
      <c r="C30" s="39"/>
      <c r="D30" s="40"/>
      <c r="E30" s="41" t="str">
        <f t="shared" si="1"/>
        <v/>
      </c>
      <c r="F30" s="42" t="str">
        <f t="shared" si="1"/>
        <v/>
      </c>
      <c r="G30" s="55"/>
      <c r="H30" s="79"/>
      <c r="I30" s="80"/>
      <c r="J30" s="81"/>
      <c r="K30" s="57"/>
      <c r="L30" s="58"/>
      <c r="M30" s="177"/>
      <c r="N30" s="178"/>
      <c r="O30" s="57"/>
      <c r="P30" s="58"/>
      <c r="Q30" s="177"/>
      <c r="R30" s="178"/>
      <c r="S30" s="57"/>
      <c r="T30" s="59"/>
      <c r="U30" s="60"/>
      <c r="V30" s="195"/>
      <c r="W30" s="33" t="str">
        <f t="shared" si="3"/>
        <v/>
      </c>
      <c r="X30" s="33" t="str">
        <f t="shared" si="2"/>
        <v/>
      </c>
      <c r="Y30" s="33"/>
      <c r="AB30" s="2" t="s">
        <v>30</v>
      </c>
      <c r="AC30" s="2" t="s">
        <v>42</v>
      </c>
    </row>
    <row r="31" spans="1:32" ht="25.5" customHeight="1">
      <c r="A31" s="10"/>
      <c r="B31" s="11">
        <v>15</v>
      </c>
      <c r="C31" s="39"/>
      <c r="D31" s="40"/>
      <c r="E31" s="41" t="str">
        <f t="shared" si="1"/>
        <v/>
      </c>
      <c r="F31" s="42" t="str">
        <f t="shared" si="1"/>
        <v/>
      </c>
      <c r="G31" s="55"/>
      <c r="H31" s="79"/>
      <c r="I31" s="80"/>
      <c r="J31" s="81"/>
      <c r="K31" s="57"/>
      <c r="L31" s="58"/>
      <c r="M31" s="177"/>
      <c r="N31" s="178"/>
      <c r="O31" s="57"/>
      <c r="P31" s="58"/>
      <c r="Q31" s="177"/>
      <c r="R31" s="178"/>
      <c r="S31" s="57"/>
      <c r="T31" s="59"/>
      <c r="U31" s="60"/>
      <c r="V31" s="195"/>
      <c r="W31" s="33" t="str">
        <f t="shared" si="3"/>
        <v/>
      </c>
      <c r="X31" s="33" t="str">
        <f t="shared" si="2"/>
        <v/>
      </c>
      <c r="Y31" s="33"/>
      <c r="AB31" s="2" t="s">
        <v>31</v>
      </c>
      <c r="AC31" s="2" t="s">
        <v>61</v>
      </c>
    </row>
    <row r="32" spans="1:32" ht="25.5" customHeight="1">
      <c r="A32" s="10"/>
      <c r="B32" s="11">
        <v>16</v>
      </c>
      <c r="C32" s="39"/>
      <c r="D32" s="40"/>
      <c r="E32" s="41" t="str">
        <f t="shared" si="1"/>
        <v/>
      </c>
      <c r="F32" s="42" t="str">
        <f t="shared" si="1"/>
        <v/>
      </c>
      <c r="G32" s="55"/>
      <c r="H32" s="79"/>
      <c r="I32" s="80"/>
      <c r="J32" s="81"/>
      <c r="K32" s="57"/>
      <c r="L32" s="58"/>
      <c r="M32" s="177"/>
      <c r="N32" s="178"/>
      <c r="O32" s="57"/>
      <c r="P32" s="58"/>
      <c r="Q32" s="177"/>
      <c r="R32" s="178"/>
      <c r="S32" s="57"/>
      <c r="T32" s="59"/>
      <c r="U32" s="60"/>
      <c r="V32" s="195"/>
      <c r="W32" s="33" t="str">
        <f t="shared" si="3"/>
        <v/>
      </c>
      <c r="X32" s="33" t="str">
        <f t="shared" si="2"/>
        <v/>
      </c>
      <c r="Y32" s="33"/>
      <c r="AB32" s="2" t="s">
        <v>59</v>
      </c>
      <c r="AC32" s="2" t="s">
        <v>62</v>
      </c>
    </row>
    <row r="33" spans="1:29" ht="25.5" customHeight="1">
      <c r="A33" s="10"/>
      <c r="B33" s="11">
        <v>17</v>
      </c>
      <c r="C33" s="39"/>
      <c r="D33" s="40"/>
      <c r="E33" s="41" t="str">
        <f t="shared" si="1"/>
        <v/>
      </c>
      <c r="F33" s="42" t="str">
        <f t="shared" si="1"/>
        <v/>
      </c>
      <c r="G33" s="55"/>
      <c r="H33" s="79"/>
      <c r="I33" s="80"/>
      <c r="J33" s="81"/>
      <c r="K33" s="57"/>
      <c r="L33" s="58"/>
      <c r="M33" s="177"/>
      <c r="N33" s="178"/>
      <c r="O33" s="57"/>
      <c r="P33" s="58"/>
      <c r="Q33" s="177"/>
      <c r="R33" s="178"/>
      <c r="S33" s="57"/>
      <c r="T33" s="59"/>
      <c r="U33" s="60"/>
      <c r="V33" s="195"/>
      <c r="W33" s="33" t="str">
        <f t="shared" si="3"/>
        <v/>
      </c>
      <c r="X33" s="33" t="str">
        <f t="shared" si="2"/>
        <v/>
      </c>
      <c r="Y33" s="33"/>
      <c r="AB33" s="2" t="s">
        <v>60</v>
      </c>
      <c r="AC33" s="2" t="s">
        <v>63</v>
      </c>
    </row>
    <row r="34" spans="1:29" ht="25.5" customHeight="1">
      <c r="A34" s="10"/>
      <c r="B34" s="11">
        <v>18</v>
      </c>
      <c r="C34" s="39"/>
      <c r="D34" s="40"/>
      <c r="E34" s="41" t="str">
        <f t="shared" si="1"/>
        <v/>
      </c>
      <c r="F34" s="42" t="str">
        <f t="shared" si="1"/>
        <v/>
      </c>
      <c r="G34" s="55"/>
      <c r="H34" s="79"/>
      <c r="I34" s="80"/>
      <c r="J34" s="81"/>
      <c r="K34" s="57"/>
      <c r="L34" s="58"/>
      <c r="M34" s="177"/>
      <c r="N34" s="178"/>
      <c r="O34" s="57"/>
      <c r="P34" s="58"/>
      <c r="Q34" s="177"/>
      <c r="R34" s="178"/>
      <c r="S34" s="57"/>
      <c r="T34" s="59"/>
      <c r="U34" s="60"/>
      <c r="V34" s="195"/>
      <c r="W34" s="33" t="str">
        <f t="shared" si="3"/>
        <v/>
      </c>
      <c r="X34" s="33" t="str">
        <f t="shared" si="2"/>
        <v/>
      </c>
      <c r="Y34" s="33"/>
      <c r="AB34" s="2" t="s">
        <v>32</v>
      </c>
      <c r="AC34" s="2" t="s">
        <v>43</v>
      </c>
    </row>
    <row r="35" spans="1:29" ht="25.5" customHeight="1">
      <c r="A35" s="10"/>
      <c r="B35" s="11">
        <v>19</v>
      </c>
      <c r="C35" s="39"/>
      <c r="D35" s="40"/>
      <c r="E35" s="41" t="str">
        <f t="shared" si="1"/>
        <v/>
      </c>
      <c r="F35" s="42" t="str">
        <f t="shared" si="1"/>
        <v/>
      </c>
      <c r="G35" s="55"/>
      <c r="H35" s="79"/>
      <c r="I35" s="80"/>
      <c r="J35" s="81"/>
      <c r="K35" s="57"/>
      <c r="L35" s="58"/>
      <c r="M35" s="177"/>
      <c r="N35" s="178"/>
      <c r="O35" s="57"/>
      <c r="P35" s="58"/>
      <c r="Q35" s="177"/>
      <c r="R35" s="178"/>
      <c r="S35" s="57"/>
      <c r="T35" s="59"/>
      <c r="U35" s="60"/>
      <c r="V35" s="195"/>
      <c r="W35" s="33" t="str">
        <f t="shared" si="3"/>
        <v/>
      </c>
      <c r="X35" s="33" t="str">
        <f t="shared" si="2"/>
        <v/>
      </c>
      <c r="Y35" s="33"/>
      <c r="AB35" s="2" t="s">
        <v>33</v>
      </c>
      <c r="AC35" s="2" t="s">
        <v>44</v>
      </c>
    </row>
    <row r="36" spans="1:29" ht="25.5" customHeight="1" thickBot="1">
      <c r="A36" s="12"/>
      <c r="B36" s="7">
        <v>20</v>
      </c>
      <c r="C36" s="43"/>
      <c r="D36" s="44"/>
      <c r="E36" s="45" t="str">
        <f t="shared" si="1"/>
        <v/>
      </c>
      <c r="F36" s="46" t="str">
        <f t="shared" si="1"/>
        <v/>
      </c>
      <c r="G36" s="61"/>
      <c r="H36" s="82"/>
      <c r="I36" s="83"/>
      <c r="J36" s="84"/>
      <c r="K36" s="63"/>
      <c r="L36" s="64"/>
      <c r="M36" s="179"/>
      <c r="N36" s="180"/>
      <c r="O36" s="63"/>
      <c r="P36" s="64"/>
      <c r="Q36" s="179"/>
      <c r="R36" s="180"/>
      <c r="S36" s="63"/>
      <c r="T36" s="65"/>
      <c r="U36" s="66"/>
      <c r="V36" s="195"/>
      <c r="W36" s="33" t="str">
        <f t="shared" si="3"/>
        <v/>
      </c>
      <c r="X36" s="33" t="str">
        <f t="shared" si="2"/>
        <v/>
      </c>
      <c r="Y36" s="33"/>
    </row>
    <row r="37" spans="1:29" ht="25.5" customHeight="1">
      <c r="A37" s="19"/>
      <c r="B37" s="6">
        <v>21</v>
      </c>
      <c r="C37" s="47"/>
      <c r="D37" s="48"/>
      <c r="E37" s="37" t="str">
        <f t="shared" ref="E37:E50" si="4">PHONETIC(C37)</f>
        <v/>
      </c>
      <c r="F37" s="38" t="str">
        <f t="shared" ref="F37:F50" si="5">PHONETIC(D37)</f>
        <v/>
      </c>
      <c r="G37" s="67"/>
      <c r="H37" s="85"/>
      <c r="I37" s="86"/>
      <c r="J37" s="87"/>
      <c r="K37" s="52"/>
      <c r="L37" s="51"/>
      <c r="M37" s="175"/>
      <c r="N37" s="176"/>
      <c r="O37" s="52"/>
      <c r="P37" s="51"/>
      <c r="Q37" s="175"/>
      <c r="R37" s="176"/>
      <c r="S37" s="52"/>
      <c r="T37" s="53"/>
      <c r="U37" s="54"/>
      <c r="V37" s="195"/>
      <c r="W37" s="33" t="str">
        <f t="shared" si="3"/>
        <v/>
      </c>
      <c r="X37" s="33" t="str">
        <f t="shared" si="2"/>
        <v/>
      </c>
      <c r="Y37" s="33"/>
    </row>
    <row r="38" spans="1:29" ht="25.5" customHeight="1">
      <c r="A38" s="10"/>
      <c r="B38" s="11">
        <v>22</v>
      </c>
      <c r="C38" s="39"/>
      <c r="D38" s="40"/>
      <c r="E38" s="41" t="str">
        <f t="shared" si="4"/>
        <v/>
      </c>
      <c r="F38" s="42" t="str">
        <f t="shared" si="5"/>
        <v/>
      </c>
      <c r="G38" s="55"/>
      <c r="H38" s="79"/>
      <c r="I38" s="80"/>
      <c r="J38" s="81"/>
      <c r="K38" s="57"/>
      <c r="L38" s="58"/>
      <c r="M38" s="177"/>
      <c r="N38" s="178"/>
      <c r="O38" s="57"/>
      <c r="P38" s="58"/>
      <c r="Q38" s="177"/>
      <c r="R38" s="178"/>
      <c r="S38" s="57"/>
      <c r="T38" s="59"/>
      <c r="U38" s="60"/>
      <c r="V38" s="195"/>
      <c r="W38" s="33" t="str">
        <f t="shared" si="3"/>
        <v/>
      </c>
      <c r="X38" s="33" t="str">
        <f t="shared" si="2"/>
        <v/>
      </c>
      <c r="Y38" s="33"/>
    </row>
    <row r="39" spans="1:29" ht="25.5" customHeight="1">
      <c r="A39" s="10"/>
      <c r="B39" s="11">
        <v>23</v>
      </c>
      <c r="C39" s="39"/>
      <c r="D39" s="40"/>
      <c r="E39" s="41" t="str">
        <f t="shared" si="4"/>
        <v/>
      </c>
      <c r="F39" s="42" t="str">
        <f t="shared" si="5"/>
        <v/>
      </c>
      <c r="G39" s="55"/>
      <c r="H39" s="79"/>
      <c r="I39" s="80"/>
      <c r="J39" s="81"/>
      <c r="K39" s="57"/>
      <c r="L39" s="58"/>
      <c r="M39" s="177"/>
      <c r="N39" s="178"/>
      <c r="O39" s="57"/>
      <c r="P39" s="58"/>
      <c r="Q39" s="177"/>
      <c r="R39" s="178"/>
      <c r="S39" s="57"/>
      <c r="T39" s="59"/>
      <c r="U39" s="60"/>
      <c r="V39" s="195"/>
      <c r="W39" s="33" t="str">
        <f t="shared" si="3"/>
        <v/>
      </c>
      <c r="X39" s="33" t="str">
        <f t="shared" si="2"/>
        <v/>
      </c>
      <c r="Y39" s="33"/>
    </row>
    <row r="40" spans="1:29" ht="25.5" customHeight="1">
      <c r="A40" s="10"/>
      <c r="B40" s="11">
        <v>24</v>
      </c>
      <c r="C40" s="39"/>
      <c r="D40" s="40"/>
      <c r="E40" s="41" t="str">
        <f t="shared" si="4"/>
        <v/>
      </c>
      <c r="F40" s="42" t="str">
        <f t="shared" si="5"/>
        <v/>
      </c>
      <c r="G40" s="55"/>
      <c r="H40" s="79"/>
      <c r="I40" s="80"/>
      <c r="J40" s="81"/>
      <c r="K40" s="57"/>
      <c r="L40" s="58"/>
      <c r="M40" s="177"/>
      <c r="N40" s="178"/>
      <c r="O40" s="57"/>
      <c r="P40" s="58"/>
      <c r="Q40" s="177"/>
      <c r="R40" s="178"/>
      <c r="S40" s="57"/>
      <c r="T40" s="59"/>
      <c r="U40" s="60"/>
      <c r="V40" s="195"/>
      <c r="W40" s="33" t="str">
        <f t="shared" si="3"/>
        <v/>
      </c>
      <c r="X40" s="33" t="str">
        <f t="shared" si="2"/>
        <v/>
      </c>
      <c r="Y40" s="33"/>
    </row>
    <row r="41" spans="1:29" ht="25.5" customHeight="1">
      <c r="A41" s="10"/>
      <c r="B41" s="11">
        <v>25</v>
      </c>
      <c r="C41" s="39"/>
      <c r="D41" s="40"/>
      <c r="E41" s="41" t="str">
        <f t="shared" si="4"/>
        <v/>
      </c>
      <c r="F41" s="42" t="str">
        <f t="shared" si="5"/>
        <v/>
      </c>
      <c r="G41" s="55"/>
      <c r="H41" s="79"/>
      <c r="I41" s="80"/>
      <c r="J41" s="81"/>
      <c r="K41" s="57"/>
      <c r="L41" s="58"/>
      <c r="M41" s="177"/>
      <c r="N41" s="178"/>
      <c r="O41" s="57"/>
      <c r="P41" s="58"/>
      <c r="Q41" s="177"/>
      <c r="R41" s="178"/>
      <c r="S41" s="57"/>
      <c r="T41" s="59"/>
      <c r="U41" s="60"/>
      <c r="V41" s="195"/>
      <c r="W41" s="33" t="str">
        <f t="shared" si="3"/>
        <v/>
      </c>
      <c r="X41" s="33" t="str">
        <f t="shared" si="2"/>
        <v/>
      </c>
      <c r="Y41" s="33"/>
    </row>
    <row r="42" spans="1:29" ht="25.5" customHeight="1">
      <c r="A42" s="10"/>
      <c r="B42" s="11">
        <v>26</v>
      </c>
      <c r="C42" s="39"/>
      <c r="D42" s="40"/>
      <c r="E42" s="41" t="str">
        <f t="shared" si="4"/>
        <v/>
      </c>
      <c r="F42" s="42" t="str">
        <f t="shared" si="5"/>
        <v/>
      </c>
      <c r="G42" s="55"/>
      <c r="H42" s="79"/>
      <c r="I42" s="80"/>
      <c r="J42" s="81"/>
      <c r="K42" s="57"/>
      <c r="L42" s="58"/>
      <c r="M42" s="177"/>
      <c r="N42" s="178"/>
      <c r="O42" s="57"/>
      <c r="P42" s="58"/>
      <c r="Q42" s="177"/>
      <c r="R42" s="178"/>
      <c r="S42" s="57"/>
      <c r="T42" s="59"/>
      <c r="U42" s="60"/>
      <c r="V42" s="195"/>
      <c r="W42" s="33" t="str">
        <f t="shared" si="3"/>
        <v/>
      </c>
      <c r="X42" s="33" t="str">
        <f t="shared" si="2"/>
        <v/>
      </c>
      <c r="Y42" s="33"/>
    </row>
    <row r="43" spans="1:29" ht="25.5" customHeight="1">
      <c r="A43" s="10"/>
      <c r="B43" s="11">
        <v>27</v>
      </c>
      <c r="C43" s="39"/>
      <c r="D43" s="40"/>
      <c r="E43" s="41" t="str">
        <f t="shared" si="4"/>
        <v/>
      </c>
      <c r="F43" s="42" t="str">
        <f t="shared" si="5"/>
        <v/>
      </c>
      <c r="G43" s="55"/>
      <c r="H43" s="79"/>
      <c r="I43" s="80"/>
      <c r="J43" s="81"/>
      <c r="K43" s="57"/>
      <c r="L43" s="58"/>
      <c r="M43" s="177"/>
      <c r="N43" s="178"/>
      <c r="O43" s="57"/>
      <c r="P43" s="58"/>
      <c r="Q43" s="177"/>
      <c r="R43" s="178"/>
      <c r="S43" s="57"/>
      <c r="T43" s="59"/>
      <c r="U43" s="60"/>
      <c r="V43" s="195"/>
      <c r="W43" s="33" t="str">
        <f t="shared" si="3"/>
        <v/>
      </c>
      <c r="X43" s="33" t="str">
        <f t="shared" si="2"/>
        <v/>
      </c>
      <c r="Y43" s="33"/>
    </row>
    <row r="44" spans="1:29" ht="25.5" customHeight="1">
      <c r="A44" s="10"/>
      <c r="B44" s="11">
        <v>28</v>
      </c>
      <c r="C44" s="39"/>
      <c r="D44" s="40"/>
      <c r="E44" s="41" t="str">
        <f t="shared" si="4"/>
        <v/>
      </c>
      <c r="F44" s="42" t="str">
        <f t="shared" si="5"/>
        <v/>
      </c>
      <c r="G44" s="55"/>
      <c r="H44" s="79"/>
      <c r="I44" s="80"/>
      <c r="J44" s="81"/>
      <c r="K44" s="57"/>
      <c r="L44" s="58"/>
      <c r="M44" s="177"/>
      <c r="N44" s="178"/>
      <c r="O44" s="57"/>
      <c r="P44" s="58"/>
      <c r="Q44" s="177"/>
      <c r="R44" s="178"/>
      <c r="S44" s="57"/>
      <c r="T44" s="59"/>
      <c r="U44" s="60"/>
      <c r="V44" s="195"/>
      <c r="W44" s="33" t="str">
        <f t="shared" si="3"/>
        <v/>
      </c>
      <c r="X44" s="33" t="str">
        <f t="shared" si="2"/>
        <v/>
      </c>
      <c r="Y44" s="33"/>
    </row>
    <row r="45" spans="1:29" ht="25.5" customHeight="1">
      <c r="A45" s="10"/>
      <c r="B45" s="11">
        <v>29</v>
      </c>
      <c r="C45" s="39"/>
      <c r="D45" s="40"/>
      <c r="E45" s="41" t="str">
        <f t="shared" si="4"/>
        <v/>
      </c>
      <c r="F45" s="42" t="str">
        <f t="shared" si="5"/>
        <v/>
      </c>
      <c r="G45" s="55"/>
      <c r="H45" s="79"/>
      <c r="I45" s="80"/>
      <c r="J45" s="81"/>
      <c r="K45" s="57"/>
      <c r="L45" s="58"/>
      <c r="M45" s="177"/>
      <c r="N45" s="178"/>
      <c r="O45" s="57"/>
      <c r="P45" s="58"/>
      <c r="Q45" s="177"/>
      <c r="R45" s="178"/>
      <c r="S45" s="57"/>
      <c r="T45" s="59"/>
      <c r="U45" s="60"/>
      <c r="V45" s="195"/>
      <c r="W45" s="33" t="str">
        <f t="shared" si="3"/>
        <v/>
      </c>
      <c r="X45" s="33" t="str">
        <f t="shared" si="2"/>
        <v/>
      </c>
      <c r="Y45" s="33"/>
    </row>
    <row r="46" spans="1:29" ht="25.5" customHeight="1" thickBot="1">
      <c r="A46" s="12"/>
      <c r="B46" s="7">
        <v>30</v>
      </c>
      <c r="C46" s="43"/>
      <c r="D46" s="44"/>
      <c r="E46" s="45" t="str">
        <f t="shared" si="4"/>
        <v/>
      </c>
      <c r="F46" s="46" t="str">
        <f t="shared" si="5"/>
        <v/>
      </c>
      <c r="G46" s="61"/>
      <c r="H46" s="82"/>
      <c r="I46" s="83"/>
      <c r="J46" s="84"/>
      <c r="K46" s="63"/>
      <c r="L46" s="64"/>
      <c r="M46" s="179"/>
      <c r="N46" s="180"/>
      <c r="O46" s="63"/>
      <c r="P46" s="64"/>
      <c r="Q46" s="179"/>
      <c r="R46" s="180"/>
      <c r="S46" s="63"/>
      <c r="T46" s="65"/>
      <c r="U46" s="66"/>
      <c r="V46" s="195"/>
      <c r="W46" s="33" t="str">
        <f t="shared" si="3"/>
        <v/>
      </c>
      <c r="X46" s="33" t="str">
        <f t="shared" si="2"/>
        <v/>
      </c>
      <c r="Y46" s="33"/>
    </row>
    <row r="47" spans="1:29" ht="25.5" customHeight="1">
      <c r="A47" s="19"/>
      <c r="B47" s="6">
        <v>31</v>
      </c>
      <c r="C47" s="47"/>
      <c r="D47" s="48"/>
      <c r="E47" s="37" t="str">
        <f t="shared" si="4"/>
        <v/>
      </c>
      <c r="F47" s="38" t="str">
        <f t="shared" si="5"/>
        <v/>
      </c>
      <c r="G47" s="67"/>
      <c r="H47" s="85"/>
      <c r="I47" s="86"/>
      <c r="J47" s="87"/>
      <c r="K47" s="52"/>
      <c r="L47" s="51"/>
      <c r="M47" s="175"/>
      <c r="N47" s="176"/>
      <c r="O47" s="52"/>
      <c r="P47" s="51"/>
      <c r="Q47" s="175"/>
      <c r="R47" s="176"/>
      <c r="S47" s="52"/>
      <c r="T47" s="53"/>
      <c r="U47" s="54"/>
      <c r="V47" s="195"/>
      <c r="W47" s="33" t="str">
        <f t="shared" si="3"/>
        <v/>
      </c>
      <c r="X47" s="33" t="str">
        <f t="shared" si="2"/>
        <v/>
      </c>
      <c r="Y47" s="33"/>
    </row>
    <row r="48" spans="1:29" ht="25.5" customHeight="1">
      <c r="A48" s="10"/>
      <c r="B48" s="11">
        <v>32</v>
      </c>
      <c r="C48" s="39"/>
      <c r="D48" s="40"/>
      <c r="E48" s="41" t="str">
        <f t="shared" si="4"/>
        <v/>
      </c>
      <c r="F48" s="42" t="str">
        <f t="shared" si="5"/>
        <v/>
      </c>
      <c r="G48" s="55"/>
      <c r="H48" s="79"/>
      <c r="I48" s="80"/>
      <c r="J48" s="81"/>
      <c r="K48" s="57"/>
      <c r="L48" s="58"/>
      <c r="M48" s="177"/>
      <c r="N48" s="178"/>
      <c r="O48" s="57"/>
      <c r="P48" s="58"/>
      <c r="Q48" s="177"/>
      <c r="R48" s="178"/>
      <c r="S48" s="57"/>
      <c r="T48" s="59"/>
      <c r="U48" s="60"/>
      <c r="V48" s="195"/>
      <c r="W48" s="33" t="str">
        <f t="shared" si="3"/>
        <v/>
      </c>
      <c r="X48" s="33" t="str">
        <f t="shared" si="2"/>
        <v/>
      </c>
      <c r="Y48" s="33"/>
    </row>
    <row r="49" spans="1:25" ht="25.5" customHeight="1">
      <c r="A49" s="10"/>
      <c r="B49" s="11">
        <v>33</v>
      </c>
      <c r="C49" s="39"/>
      <c r="D49" s="40"/>
      <c r="E49" s="41" t="str">
        <f t="shared" si="4"/>
        <v/>
      </c>
      <c r="F49" s="42" t="str">
        <f t="shared" si="5"/>
        <v/>
      </c>
      <c r="G49" s="55"/>
      <c r="H49" s="79"/>
      <c r="I49" s="80"/>
      <c r="J49" s="81"/>
      <c r="K49" s="57"/>
      <c r="L49" s="58"/>
      <c r="M49" s="177"/>
      <c r="N49" s="178"/>
      <c r="O49" s="57"/>
      <c r="P49" s="58"/>
      <c r="Q49" s="177"/>
      <c r="R49" s="178"/>
      <c r="S49" s="57"/>
      <c r="T49" s="59"/>
      <c r="U49" s="60"/>
      <c r="V49" s="195"/>
      <c r="W49" s="33" t="str">
        <f t="shared" si="3"/>
        <v/>
      </c>
      <c r="X49" s="33" t="str">
        <f t="shared" si="2"/>
        <v/>
      </c>
      <c r="Y49" s="33"/>
    </row>
    <row r="50" spans="1:25" ht="25.5" customHeight="1">
      <c r="A50" s="10"/>
      <c r="B50" s="11">
        <v>34</v>
      </c>
      <c r="C50" s="39"/>
      <c r="D50" s="40"/>
      <c r="E50" s="41" t="str">
        <f t="shared" si="4"/>
        <v/>
      </c>
      <c r="F50" s="42" t="str">
        <f t="shared" si="5"/>
        <v/>
      </c>
      <c r="G50" s="55"/>
      <c r="H50" s="79"/>
      <c r="I50" s="80"/>
      <c r="J50" s="81"/>
      <c r="K50" s="57"/>
      <c r="L50" s="58"/>
      <c r="M50" s="177"/>
      <c r="N50" s="178"/>
      <c r="O50" s="57"/>
      <c r="P50" s="58"/>
      <c r="Q50" s="177"/>
      <c r="R50" s="178"/>
      <c r="S50" s="57"/>
      <c r="T50" s="59"/>
      <c r="U50" s="60"/>
      <c r="V50" s="195"/>
      <c r="W50" s="33" t="str">
        <f t="shared" si="3"/>
        <v/>
      </c>
      <c r="X50" s="33" t="str">
        <f t="shared" si="2"/>
        <v/>
      </c>
      <c r="Y50" s="33"/>
    </row>
    <row r="51" spans="1:25" ht="25.5" customHeight="1">
      <c r="A51" s="10"/>
      <c r="B51" s="11">
        <v>35</v>
      </c>
      <c r="C51" s="39"/>
      <c r="D51" s="40"/>
      <c r="E51" s="41" t="str">
        <f t="shared" ref="E51:E60" si="6">PHONETIC(C51)</f>
        <v/>
      </c>
      <c r="F51" s="42" t="str">
        <f t="shared" ref="F51:F60" si="7">PHONETIC(D51)</f>
        <v/>
      </c>
      <c r="G51" s="55"/>
      <c r="H51" s="79"/>
      <c r="I51" s="80"/>
      <c r="J51" s="81"/>
      <c r="K51" s="57"/>
      <c r="L51" s="58"/>
      <c r="M51" s="177"/>
      <c r="N51" s="178"/>
      <c r="O51" s="57"/>
      <c r="P51" s="58"/>
      <c r="Q51" s="177"/>
      <c r="R51" s="178"/>
      <c r="S51" s="57"/>
      <c r="T51" s="59"/>
      <c r="U51" s="60"/>
      <c r="V51" s="195"/>
      <c r="W51" s="33" t="str">
        <f t="shared" si="3"/>
        <v/>
      </c>
      <c r="X51" s="33" t="str">
        <f t="shared" si="2"/>
        <v/>
      </c>
      <c r="Y51" s="33"/>
    </row>
    <row r="52" spans="1:25" ht="25.5" customHeight="1">
      <c r="A52" s="10"/>
      <c r="B52" s="11">
        <v>36</v>
      </c>
      <c r="C52" s="39"/>
      <c r="D52" s="40"/>
      <c r="E52" s="41" t="str">
        <f t="shared" si="6"/>
        <v/>
      </c>
      <c r="F52" s="42" t="str">
        <f t="shared" si="7"/>
        <v/>
      </c>
      <c r="G52" s="55"/>
      <c r="H52" s="79"/>
      <c r="I52" s="80"/>
      <c r="J52" s="81"/>
      <c r="K52" s="57"/>
      <c r="L52" s="58"/>
      <c r="M52" s="177"/>
      <c r="N52" s="178"/>
      <c r="O52" s="57"/>
      <c r="P52" s="58"/>
      <c r="Q52" s="177"/>
      <c r="R52" s="178"/>
      <c r="S52" s="57"/>
      <c r="T52" s="59"/>
      <c r="U52" s="60"/>
      <c r="V52" s="195"/>
      <c r="W52" s="33" t="str">
        <f t="shared" si="3"/>
        <v/>
      </c>
      <c r="X52" s="33" t="str">
        <f t="shared" si="2"/>
        <v/>
      </c>
      <c r="Y52" s="33"/>
    </row>
    <row r="53" spans="1:25" ht="25.5" customHeight="1">
      <c r="A53" s="10"/>
      <c r="B53" s="11">
        <v>37</v>
      </c>
      <c r="C53" s="39"/>
      <c r="D53" s="40"/>
      <c r="E53" s="41" t="str">
        <f t="shared" si="6"/>
        <v/>
      </c>
      <c r="F53" s="42" t="str">
        <f t="shared" si="7"/>
        <v/>
      </c>
      <c r="G53" s="55"/>
      <c r="H53" s="79"/>
      <c r="I53" s="80"/>
      <c r="J53" s="81"/>
      <c r="K53" s="57"/>
      <c r="L53" s="58"/>
      <c r="M53" s="177"/>
      <c r="N53" s="178"/>
      <c r="O53" s="57"/>
      <c r="P53" s="58"/>
      <c r="Q53" s="177"/>
      <c r="R53" s="178"/>
      <c r="S53" s="57"/>
      <c r="T53" s="59"/>
      <c r="U53" s="60"/>
      <c r="V53" s="195"/>
      <c r="W53" s="33" t="str">
        <f t="shared" si="3"/>
        <v/>
      </c>
      <c r="X53" s="33" t="str">
        <f t="shared" si="2"/>
        <v/>
      </c>
      <c r="Y53" s="33"/>
    </row>
    <row r="54" spans="1:25" ht="25.5" customHeight="1">
      <c r="A54" s="10"/>
      <c r="B54" s="11">
        <v>38</v>
      </c>
      <c r="C54" s="39"/>
      <c r="D54" s="40"/>
      <c r="E54" s="41" t="str">
        <f t="shared" si="6"/>
        <v/>
      </c>
      <c r="F54" s="42" t="str">
        <f t="shared" si="7"/>
        <v/>
      </c>
      <c r="G54" s="55"/>
      <c r="H54" s="79"/>
      <c r="I54" s="80"/>
      <c r="J54" s="81"/>
      <c r="K54" s="57"/>
      <c r="L54" s="58"/>
      <c r="M54" s="177"/>
      <c r="N54" s="178"/>
      <c r="O54" s="57"/>
      <c r="P54" s="58"/>
      <c r="Q54" s="177"/>
      <c r="R54" s="178"/>
      <c r="S54" s="57"/>
      <c r="T54" s="59"/>
      <c r="U54" s="60"/>
      <c r="V54" s="195"/>
      <c r="W54" s="33" t="str">
        <f t="shared" si="3"/>
        <v/>
      </c>
      <c r="X54" s="33" t="str">
        <f t="shared" si="2"/>
        <v/>
      </c>
      <c r="Y54" s="33"/>
    </row>
    <row r="55" spans="1:25" ht="25.5" customHeight="1">
      <c r="A55" s="10"/>
      <c r="B55" s="11">
        <v>39</v>
      </c>
      <c r="C55" s="39"/>
      <c r="D55" s="40"/>
      <c r="E55" s="41" t="str">
        <f t="shared" si="6"/>
        <v/>
      </c>
      <c r="F55" s="42" t="str">
        <f t="shared" si="7"/>
        <v/>
      </c>
      <c r="G55" s="55"/>
      <c r="H55" s="79"/>
      <c r="I55" s="80"/>
      <c r="J55" s="81"/>
      <c r="K55" s="57"/>
      <c r="L55" s="58"/>
      <c r="M55" s="177"/>
      <c r="N55" s="178"/>
      <c r="O55" s="57"/>
      <c r="P55" s="58"/>
      <c r="Q55" s="177"/>
      <c r="R55" s="178"/>
      <c r="S55" s="57"/>
      <c r="T55" s="59"/>
      <c r="U55" s="60"/>
      <c r="V55" s="195"/>
      <c r="W55" s="33" t="str">
        <f t="shared" si="3"/>
        <v/>
      </c>
      <c r="X55" s="33" t="str">
        <f t="shared" si="2"/>
        <v/>
      </c>
      <c r="Y55" s="33"/>
    </row>
    <row r="56" spans="1:25" ht="25.5" customHeight="1" thickBot="1">
      <c r="A56" s="12"/>
      <c r="B56" s="7">
        <v>40</v>
      </c>
      <c r="C56" s="43"/>
      <c r="D56" s="44"/>
      <c r="E56" s="45" t="str">
        <f t="shared" si="6"/>
        <v/>
      </c>
      <c r="F56" s="46" t="str">
        <f t="shared" si="7"/>
        <v/>
      </c>
      <c r="G56" s="61"/>
      <c r="H56" s="82"/>
      <c r="I56" s="83"/>
      <c r="J56" s="84"/>
      <c r="K56" s="63"/>
      <c r="L56" s="64"/>
      <c r="M56" s="179"/>
      <c r="N56" s="180"/>
      <c r="O56" s="63"/>
      <c r="P56" s="64"/>
      <c r="Q56" s="179"/>
      <c r="R56" s="180"/>
      <c r="S56" s="63"/>
      <c r="T56" s="65"/>
      <c r="U56" s="66"/>
      <c r="V56" s="195"/>
      <c r="W56" s="33" t="str">
        <f t="shared" si="3"/>
        <v/>
      </c>
      <c r="X56" s="33" t="str">
        <f t="shared" si="2"/>
        <v/>
      </c>
      <c r="Y56" s="33"/>
    </row>
    <row r="57" spans="1:25" ht="25.5" customHeight="1">
      <c r="A57" s="19"/>
      <c r="B57" s="6">
        <v>41</v>
      </c>
      <c r="C57" s="47"/>
      <c r="D57" s="48"/>
      <c r="E57" s="37" t="str">
        <f t="shared" si="6"/>
        <v/>
      </c>
      <c r="F57" s="38" t="str">
        <f t="shared" si="7"/>
        <v/>
      </c>
      <c r="G57" s="67"/>
      <c r="H57" s="85"/>
      <c r="I57" s="86"/>
      <c r="J57" s="87"/>
      <c r="K57" s="52"/>
      <c r="L57" s="51"/>
      <c r="M57" s="175"/>
      <c r="N57" s="176"/>
      <c r="O57" s="52"/>
      <c r="P57" s="51"/>
      <c r="Q57" s="175"/>
      <c r="R57" s="176"/>
      <c r="S57" s="52"/>
      <c r="T57" s="53"/>
      <c r="U57" s="54"/>
      <c r="V57" s="195"/>
      <c r="W57" s="33" t="str">
        <f t="shared" si="3"/>
        <v/>
      </c>
      <c r="X57" s="33" t="str">
        <f t="shared" si="2"/>
        <v/>
      </c>
      <c r="Y57" s="33"/>
    </row>
    <row r="58" spans="1:25" ht="25.5" customHeight="1">
      <c r="A58" s="10"/>
      <c r="B58" s="11">
        <v>42</v>
      </c>
      <c r="C58" s="39"/>
      <c r="D58" s="40"/>
      <c r="E58" s="41" t="str">
        <f t="shared" si="6"/>
        <v/>
      </c>
      <c r="F58" s="42" t="str">
        <f t="shared" si="7"/>
        <v/>
      </c>
      <c r="G58" s="55"/>
      <c r="H58" s="79"/>
      <c r="I58" s="80"/>
      <c r="J58" s="81"/>
      <c r="K58" s="57"/>
      <c r="L58" s="58"/>
      <c r="M58" s="177"/>
      <c r="N58" s="178"/>
      <c r="O58" s="57"/>
      <c r="P58" s="58"/>
      <c r="Q58" s="177"/>
      <c r="R58" s="178"/>
      <c r="S58" s="57"/>
      <c r="T58" s="59"/>
      <c r="U58" s="60"/>
      <c r="V58" s="195"/>
      <c r="W58" s="33" t="str">
        <f t="shared" si="3"/>
        <v/>
      </c>
      <c r="X58" s="33" t="str">
        <f t="shared" si="2"/>
        <v/>
      </c>
      <c r="Y58" s="33"/>
    </row>
    <row r="59" spans="1:25" ht="25.5" customHeight="1">
      <c r="A59" s="10"/>
      <c r="B59" s="11">
        <v>43</v>
      </c>
      <c r="C59" s="39"/>
      <c r="D59" s="40"/>
      <c r="E59" s="41" t="str">
        <f t="shared" si="6"/>
        <v/>
      </c>
      <c r="F59" s="42" t="str">
        <f t="shared" si="7"/>
        <v/>
      </c>
      <c r="G59" s="55"/>
      <c r="H59" s="79"/>
      <c r="I59" s="80"/>
      <c r="J59" s="81"/>
      <c r="K59" s="57"/>
      <c r="L59" s="58"/>
      <c r="M59" s="177"/>
      <c r="N59" s="178"/>
      <c r="O59" s="57"/>
      <c r="P59" s="58"/>
      <c r="Q59" s="177"/>
      <c r="R59" s="178"/>
      <c r="S59" s="57"/>
      <c r="T59" s="59"/>
      <c r="U59" s="60"/>
      <c r="V59" s="195"/>
      <c r="W59" s="33" t="str">
        <f t="shared" si="3"/>
        <v/>
      </c>
      <c r="X59" s="33" t="str">
        <f t="shared" si="2"/>
        <v/>
      </c>
      <c r="Y59" s="33"/>
    </row>
    <row r="60" spans="1:25" ht="25.5" customHeight="1">
      <c r="A60" s="10"/>
      <c r="B60" s="11">
        <v>44</v>
      </c>
      <c r="C60" s="39"/>
      <c r="D60" s="40"/>
      <c r="E60" s="41" t="str">
        <f t="shared" si="6"/>
        <v/>
      </c>
      <c r="F60" s="42" t="str">
        <f t="shared" si="7"/>
        <v/>
      </c>
      <c r="G60" s="55"/>
      <c r="H60" s="79"/>
      <c r="I60" s="80"/>
      <c r="J60" s="81"/>
      <c r="K60" s="57"/>
      <c r="L60" s="58"/>
      <c r="M60" s="177"/>
      <c r="N60" s="178"/>
      <c r="O60" s="57"/>
      <c r="P60" s="58"/>
      <c r="Q60" s="177"/>
      <c r="R60" s="178"/>
      <c r="S60" s="57"/>
      <c r="T60" s="59"/>
      <c r="U60" s="60"/>
      <c r="V60" s="195"/>
      <c r="W60" s="33" t="str">
        <f t="shared" si="3"/>
        <v/>
      </c>
      <c r="X60" s="33" t="str">
        <f t="shared" si="2"/>
        <v/>
      </c>
      <c r="Y60" s="33"/>
    </row>
    <row r="61" spans="1:25" ht="25.5" customHeight="1">
      <c r="A61" s="10"/>
      <c r="B61" s="11">
        <v>45</v>
      </c>
      <c r="C61" s="39"/>
      <c r="D61" s="40"/>
      <c r="E61" s="41" t="str">
        <f t="shared" ref="E61:E70" si="8">PHONETIC(C61)</f>
        <v/>
      </c>
      <c r="F61" s="42" t="str">
        <f t="shared" ref="F61:F70" si="9">PHONETIC(D61)</f>
        <v/>
      </c>
      <c r="G61" s="55"/>
      <c r="H61" s="79"/>
      <c r="I61" s="80"/>
      <c r="J61" s="81"/>
      <c r="K61" s="57"/>
      <c r="L61" s="58"/>
      <c r="M61" s="177"/>
      <c r="N61" s="178"/>
      <c r="O61" s="57"/>
      <c r="P61" s="58"/>
      <c r="Q61" s="177"/>
      <c r="R61" s="178"/>
      <c r="S61" s="57"/>
      <c r="T61" s="59"/>
      <c r="U61" s="60"/>
      <c r="V61" s="195"/>
      <c r="W61" s="33" t="str">
        <f t="shared" si="3"/>
        <v/>
      </c>
      <c r="X61" s="33" t="str">
        <f t="shared" si="2"/>
        <v/>
      </c>
      <c r="Y61" s="33"/>
    </row>
    <row r="62" spans="1:25" ht="25.5" customHeight="1">
      <c r="A62" s="10"/>
      <c r="B62" s="11">
        <v>46</v>
      </c>
      <c r="C62" s="39"/>
      <c r="D62" s="40"/>
      <c r="E62" s="41" t="str">
        <f t="shared" si="8"/>
        <v/>
      </c>
      <c r="F62" s="42" t="str">
        <f t="shared" si="9"/>
        <v/>
      </c>
      <c r="G62" s="55"/>
      <c r="H62" s="79"/>
      <c r="I62" s="80"/>
      <c r="J62" s="81"/>
      <c r="K62" s="57"/>
      <c r="L62" s="58"/>
      <c r="M62" s="177"/>
      <c r="N62" s="178"/>
      <c r="O62" s="57"/>
      <c r="P62" s="58"/>
      <c r="Q62" s="177"/>
      <c r="R62" s="178"/>
      <c r="S62" s="57"/>
      <c r="T62" s="59"/>
      <c r="U62" s="60"/>
      <c r="V62" s="195"/>
      <c r="W62" s="33" t="str">
        <f t="shared" si="3"/>
        <v/>
      </c>
      <c r="X62" s="33" t="str">
        <f t="shared" si="2"/>
        <v/>
      </c>
      <c r="Y62" s="33"/>
    </row>
    <row r="63" spans="1:25" ht="25.5" customHeight="1">
      <c r="A63" s="10"/>
      <c r="B63" s="11">
        <v>47</v>
      </c>
      <c r="C63" s="39"/>
      <c r="D63" s="40"/>
      <c r="E63" s="41" t="str">
        <f t="shared" si="8"/>
        <v/>
      </c>
      <c r="F63" s="42" t="str">
        <f t="shared" si="9"/>
        <v/>
      </c>
      <c r="G63" s="55"/>
      <c r="H63" s="79"/>
      <c r="I63" s="80"/>
      <c r="J63" s="81"/>
      <c r="K63" s="57"/>
      <c r="L63" s="58"/>
      <c r="M63" s="177"/>
      <c r="N63" s="178"/>
      <c r="O63" s="57"/>
      <c r="P63" s="58"/>
      <c r="Q63" s="177"/>
      <c r="R63" s="178"/>
      <c r="S63" s="57"/>
      <c r="T63" s="59"/>
      <c r="U63" s="60"/>
      <c r="V63" s="195"/>
      <c r="W63" s="33" t="str">
        <f t="shared" si="3"/>
        <v/>
      </c>
      <c r="X63" s="33" t="str">
        <f t="shared" si="2"/>
        <v/>
      </c>
      <c r="Y63" s="33"/>
    </row>
    <row r="64" spans="1:25" ht="25.5" customHeight="1">
      <c r="A64" s="10"/>
      <c r="B64" s="11">
        <v>48</v>
      </c>
      <c r="C64" s="39"/>
      <c r="D64" s="40"/>
      <c r="E64" s="41" t="str">
        <f t="shared" si="8"/>
        <v/>
      </c>
      <c r="F64" s="42" t="str">
        <f t="shared" si="9"/>
        <v/>
      </c>
      <c r="G64" s="55"/>
      <c r="H64" s="79"/>
      <c r="I64" s="80"/>
      <c r="J64" s="81"/>
      <c r="K64" s="57"/>
      <c r="L64" s="58"/>
      <c r="M64" s="177"/>
      <c r="N64" s="178"/>
      <c r="O64" s="57"/>
      <c r="P64" s="58"/>
      <c r="Q64" s="177"/>
      <c r="R64" s="178"/>
      <c r="S64" s="57"/>
      <c r="T64" s="59"/>
      <c r="U64" s="60"/>
      <c r="V64" s="195"/>
      <c r="W64" s="33" t="str">
        <f t="shared" si="3"/>
        <v/>
      </c>
      <c r="X64" s="33" t="str">
        <f t="shared" si="2"/>
        <v/>
      </c>
      <c r="Y64" s="33"/>
    </row>
    <row r="65" spans="1:25" ht="25.5" customHeight="1">
      <c r="A65" s="10"/>
      <c r="B65" s="11">
        <v>49</v>
      </c>
      <c r="C65" s="39"/>
      <c r="D65" s="40"/>
      <c r="E65" s="41" t="str">
        <f t="shared" si="8"/>
        <v/>
      </c>
      <c r="F65" s="42" t="str">
        <f t="shared" si="9"/>
        <v/>
      </c>
      <c r="G65" s="55"/>
      <c r="H65" s="79"/>
      <c r="I65" s="80"/>
      <c r="J65" s="81"/>
      <c r="K65" s="57"/>
      <c r="L65" s="58"/>
      <c r="M65" s="177"/>
      <c r="N65" s="178"/>
      <c r="O65" s="57"/>
      <c r="P65" s="58"/>
      <c r="Q65" s="177"/>
      <c r="R65" s="178"/>
      <c r="S65" s="57"/>
      <c r="T65" s="59"/>
      <c r="U65" s="60"/>
      <c r="V65" s="195"/>
      <c r="W65" s="33" t="str">
        <f t="shared" si="3"/>
        <v/>
      </c>
      <c r="X65" s="33" t="str">
        <f t="shared" si="2"/>
        <v/>
      </c>
      <c r="Y65" s="33"/>
    </row>
    <row r="66" spans="1:25" ht="25.5" customHeight="1" thickBot="1">
      <c r="A66" s="12"/>
      <c r="B66" s="7">
        <v>50</v>
      </c>
      <c r="C66" s="43"/>
      <c r="D66" s="44"/>
      <c r="E66" s="45" t="str">
        <f t="shared" si="8"/>
        <v/>
      </c>
      <c r="F66" s="46" t="str">
        <f t="shared" si="9"/>
        <v/>
      </c>
      <c r="G66" s="61"/>
      <c r="H66" s="82"/>
      <c r="I66" s="83"/>
      <c r="J66" s="84"/>
      <c r="K66" s="63"/>
      <c r="L66" s="64"/>
      <c r="M66" s="179"/>
      <c r="N66" s="180"/>
      <c r="O66" s="63"/>
      <c r="P66" s="64"/>
      <c r="Q66" s="179"/>
      <c r="R66" s="180"/>
      <c r="S66" s="63"/>
      <c r="T66" s="65"/>
      <c r="U66" s="66"/>
      <c r="V66" s="195"/>
      <c r="W66" s="33" t="str">
        <f t="shared" si="3"/>
        <v/>
      </c>
      <c r="X66" s="33" t="str">
        <f t="shared" si="2"/>
        <v/>
      </c>
      <c r="Y66" s="33"/>
    </row>
    <row r="67" spans="1:25" ht="25.5" customHeight="1">
      <c r="A67" s="19"/>
      <c r="B67" s="6">
        <v>51</v>
      </c>
      <c r="C67" s="47"/>
      <c r="D67" s="48"/>
      <c r="E67" s="37" t="str">
        <f t="shared" si="8"/>
        <v/>
      </c>
      <c r="F67" s="38" t="str">
        <f t="shared" si="9"/>
        <v/>
      </c>
      <c r="G67" s="67"/>
      <c r="H67" s="85"/>
      <c r="I67" s="86"/>
      <c r="J67" s="87"/>
      <c r="K67" s="52"/>
      <c r="L67" s="51"/>
      <c r="M67" s="175"/>
      <c r="N67" s="176"/>
      <c r="O67" s="52"/>
      <c r="P67" s="51"/>
      <c r="Q67" s="175"/>
      <c r="R67" s="176"/>
      <c r="S67" s="52"/>
      <c r="T67" s="53"/>
      <c r="U67" s="54"/>
      <c r="V67" s="195"/>
      <c r="W67" s="33" t="str">
        <f t="shared" si="3"/>
        <v/>
      </c>
      <c r="X67" s="33" t="str">
        <f t="shared" si="2"/>
        <v/>
      </c>
      <c r="Y67" s="33"/>
    </row>
    <row r="68" spans="1:25" ht="25.5" customHeight="1">
      <c r="A68" s="10"/>
      <c r="B68" s="11">
        <v>52</v>
      </c>
      <c r="C68" s="39"/>
      <c r="D68" s="40"/>
      <c r="E68" s="41" t="str">
        <f t="shared" si="8"/>
        <v/>
      </c>
      <c r="F68" s="42" t="str">
        <f t="shared" si="9"/>
        <v/>
      </c>
      <c r="G68" s="55"/>
      <c r="H68" s="79"/>
      <c r="I68" s="80"/>
      <c r="J68" s="81"/>
      <c r="K68" s="57"/>
      <c r="L68" s="58"/>
      <c r="M68" s="177"/>
      <c r="N68" s="178"/>
      <c r="O68" s="57"/>
      <c r="P68" s="58"/>
      <c r="Q68" s="177"/>
      <c r="R68" s="178"/>
      <c r="S68" s="57"/>
      <c r="T68" s="59"/>
      <c r="U68" s="60"/>
      <c r="V68" s="195"/>
      <c r="W68" s="33" t="str">
        <f t="shared" si="3"/>
        <v/>
      </c>
      <c r="X68" s="33" t="str">
        <f t="shared" si="2"/>
        <v/>
      </c>
      <c r="Y68" s="33"/>
    </row>
    <row r="69" spans="1:25" ht="25.5" customHeight="1">
      <c r="A69" s="10"/>
      <c r="B69" s="11">
        <v>53</v>
      </c>
      <c r="C69" s="39"/>
      <c r="D69" s="40"/>
      <c r="E69" s="41" t="str">
        <f t="shared" si="8"/>
        <v/>
      </c>
      <c r="F69" s="42" t="str">
        <f t="shared" si="9"/>
        <v/>
      </c>
      <c r="G69" s="55"/>
      <c r="H69" s="79"/>
      <c r="I69" s="80"/>
      <c r="J69" s="81"/>
      <c r="K69" s="57"/>
      <c r="L69" s="58"/>
      <c r="M69" s="177"/>
      <c r="N69" s="178"/>
      <c r="O69" s="57"/>
      <c r="P69" s="58"/>
      <c r="Q69" s="177"/>
      <c r="R69" s="178"/>
      <c r="S69" s="57"/>
      <c r="T69" s="59"/>
      <c r="U69" s="60"/>
      <c r="V69" s="195"/>
      <c r="W69" s="33" t="str">
        <f t="shared" si="3"/>
        <v/>
      </c>
      <c r="X69" s="33" t="str">
        <f t="shared" si="2"/>
        <v/>
      </c>
      <c r="Y69" s="33"/>
    </row>
    <row r="70" spans="1:25" ht="25.5" customHeight="1">
      <c r="A70" s="10"/>
      <c r="B70" s="11">
        <v>54</v>
      </c>
      <c r="C70" s="39"/>
      <c r="D70" s="40"/>
      <c r="E70" s="41" t="str">
        <f t="shared" si="8"/>
        <v/>
      </c>
      <c r="F70" s="42" t="str">
        <f t="shared" si="9"/>
        <v/>
      </c>
      <c r="G70" s="55"/>
      <c r="H70" s="79"/>
      <c r="I70" s="80"/>
      <c r="J70" s="81"/>
      <c r="K70" s="57"/>
      <c r="L70" s="58"/>
      <c r="M70" s="177"/>
      <c r="N70" s="178"/>
      <c r="O70" s="57"/>
      <c r="P70" s="58"/>
      <c r="Q70" s="177"/>
      <c r="R70" s="178"/>
      <c r="S70" s="57"/>
      <c r="T70" s="59"/>
      <c r="U70" s="60"/>
      <c r="V70" s="195"/>
      <c r="W70" s="33" t="str">
        <f t="shared" si="3"/>
        <v/>
      </c>
      <c r="X70" s="33" t="str">
        <f t="shared" si="2"/>
        <v/>
      </c>
      <c r="Y70" s="33"/>
    </row>
    <row r="71" spans="1:25" ht="25.5" customHeight="1">
      <c r="A71" s="10"/>
      <c r="B71" s="11">
        <v>55</v>
      </c>
      <c r="C71" s="39"/>
      <c r="D71" s="40"/>
      <c r="E71" s="41" t="str">
        <f t="shared" ref="E71:E86" si="10">PHONETIC(C71)</f>
        <v/>
      </c>
      <c r="F71" s="42" t="str">
        <f t="shared" ref="F71:F86" si="11">PHONETIC(D71)</f>
        <v/>
      </c>
      <c r="G71" s="55"/>
      <c r="H71" s="79"/>
      <c r="I71" s="80"/>
      <c r="J71" s="81"/>
      <c r="K71" s="57"/>
      <c r="L71" s="58"/>
      <c r="M71" s="177"/>
      <c r="N71" s="178"/>
      <c r="O71" s="57"/>
      <c r="P71" s="58"/>
      <c r="Q71" s="177"/>
      <c r="R71" s="178"/>
      <c r="S71" s="57"/>
      <c r="T71" s="59"/>
      <c r="U71" s="60"/>
      <c r="V71" s="195"/>
      <c r="W71" s="33" t="str">
        <f t="shared" si="3"/>
        <v/>
      </c>
      <c r="X71" s="33" t="str">
        <f t="shared" si="2"/>
        <v/>
      </c>
      <c r="Y71" s="33"/>
    </row>
    <row r="72" spans="1:25" ht="25.5" customHeight="1">
      <c r="A72" s="10"/>
      <c r="B72" s="11">
        <v>56</v>
      </c>
      <c r="C72" s="39"/>
      <c r="D72" s="40"/>
      <c r="E72" s="41" t="str">
        <f t="shared" si="10"/>
        <v/>
      </c>
      <c r="F72" s="42" t="str">
        <f t="shared" si="11"/>
        <v/>
      </c>
      <c r="G72" s="55"/>
      <c r="H72" s="79"/>
      <c r="I72" s="80"/>
      <c r="J72" s="81"/>
      <c r="K72" s="57"/>
      <c r="L72" s="58"/>
      <c r="M72" s="177"/>
      <c r="N72" s="178"/>
      <c r="O72" s="57"/>
      <c r="P72" s="58"/>
      <c r="Q72" s="177"/>
      <c r="R72" s="178"/>
      <c r="S72" s="57"/>
      <c r="T72" s="59"/>
      <c r="U72" s="60"/>
      <c r="V72" s="195"/>
      <c r="W72" s="33" t="str">
        <f t="shared" si="3"/>
        <v/>
      </c>
      <c r="X72" s="33" t="str">
        <f t="shared" si="2"/>
        <v/>
      </c>
      <c r="Y72" s="33"/>
    </row>
    <row r="73" spans="1:25" ht="25.5" customHeight="1">
      <c r="A73" s="10"/>
      <c r="B73" s="11">
        <v>57</v>
      </c>
      <c r="C73" s="39"/>
      <c r="D73" s="40"/>
      <c r="E73" s="41" t="str">
        <f t="shared" si="10"/>
        <v/>
      </c>
      <c r="F73" s="42" t="str">
        <f t="shared" si="11"/>
        <v/>
      </c>
      <c r="G73" s="55"/>
      <c r="H73" s="79"/>
      <c r="I73" s="80"/>
      <c r="J73" s="81"/>
      <c r="K73" s="57"/>
      <c r="L73" s="58"/>
      <c r="M73" s="177"/>
      <c r="N73" s="178"/>
      <c r="O73" s="57"/>
      <c r="P73" s="58"/>
      <c r="Q73" s="177"/>
      <c r="R73" s="178"/>
      <c r="S73" s="57"/>
      <c r="T73" s="59"/>
      <c r="U73" s="60"/>
      <c r="V73" s="195"/>
      <c r="W73" s="33" t="str">
        <f t="shared" si="3"/>
        <v/>
      </c>
      <c r="X73" s="33" t="str">
        <f t="shared" si="2"/>
        <v/>
      </c>
      <c r="Y73" s="33"/>
    </row>
    <row r="74" spans="1:25" ht="25.5" customHeight="1">
      <c r="A74" s="10"/>
      <c r="B74" s="11">
        <v>58</v>
      </c>
      <c r="C74" s="39"/>
      <c r="D74" s="40"/>
      <c r="E74" s="41" t="str">
        <f t="shared" si="10"/>
        <v/>
      </c>
      <c r="F74" s="42" t="str">
        <f t="shared" si="11"/>
        <v/>
      </c>
      <c r="G74" s="55"/>
      <c r="H74" s="79"/>
      <c r="I74" s="80"/>
      <c r="J74" s="81"/>
      <c r="K74" s="57"/>
      <c r="L74" s="58"/>
      <c r="M74" s="177"/>
      <c r="N74" s="178"/>
      <c r="O74" s="57"/>
      <c r="P74" s="58"/>
      <c r="Q74" s="177"/>
      <c r="R74" s="178"/>
      <c r="S74" s="57"/>
      <c r="T74" s="59"/>
      <c r="U74" s="60"/>
      <c r="V74" s="195"/>
      <c r="W74" s="33" t="str">
        <f t="shared" si="3"/>
        <v/>
      </c>
      <c r="X74" s="33" t="str">
        <f t="shared" si="2"/>
        <v/>
      </c>
      <c r="Y74" s="33"/>
    </row>
    <row r="75" spans="1:25" ht="25.5" customHeight="1">
      <c r="A75" s="10"/>
      <c r="B75" s="11">
        <v>59</v>
      </c>
      <c r="C75" s="39"/>
      <c r="D75" s="40"/>
      <c r="E75" s="41" t="str">
        <f t="shared" si="10"/>
        <v/>
      </c>
      <c r="F75" s="42" t="str">
        <f t="shared" si="11"/>
        <v/>
      </c>
      <c r="G75" s="55"/>
      <c r="H75" s="79"/>
      <c r="I75" s="80"/>
      <c r="J75" s="81"/>
      <c r="K75" s="57"/>
      <c r="L75" s="58"/>
      <c r="M75" s="177"/>
      <c r="N75" s="178"/>
      <c r="O75" s="57"/>
      <c r="P75" s="58"/>
      <c r="Q75" s="177"/>
      <c r="R75" s="178"/>
      <c r="S75" s="57"/>
      <c r="T75" s="59"/>
      <c r="U75" s="60"/>
      <c r="V75" s="195"/>
      <c r="W75" s="33" t="str">
        <f t="shared" si="3"/>
        <v/>
      </c>
      <c r="X75" s="33" t="str">
        <f t="shared" si="2"/>
        <v/>
      </c>
      <c r="Y75" s="33"/>
    </row>
    <row r="76" spans="1:25" ht="25.5" customHeight="1" thickBot="1">
      <c r="A76" s="12"/>
      <c r="B76" s="7">
        <v>60</v>
      </c>
      <c r="C76" s="43"/>
      <c r="D76" s="44"/>
      <c r="E76" s="45" t="str">
        <f t="shared" si="10"/>
        <v/>
      </c>
      <c r="F76" s="46" t="str">
        <f t="shared" si="11"/>
        <v/>
      </c>
      <c r="G76" s="61"/>
      <c r="H76" s="82"/>
      <c r="I76" s="83"/>
      <c r="J76" s="84"/>
      <c r="K76" s="63"/>
      <c r="L76" s="64"/>
      <c r="M76" s="179"/>
      <c r="N76" s="180"/>
      <c r="O76" s="63"/>
      <c r="P76" s="64"/>
      <c r="Q76" s="179"/>
      <c r="R76" s="180"/>
      <c r="S76" s="63"/>
      <c r="T76" s="65"/>
      <c r="U76" s="66"/>
      <c r="V76" s="195"/>
      <c r="W76" s="33" t="str">
        <f t="shared" si="3"/>
        <v/>
      </c>
      <c r="X76" s="33" t="str">
        <f t="shared" si="2"/>
        <v/>
      </c>
      <c r="Y76" s="33"/>
    </row>
    <row r="77" spans="1:25" ht="25.5" customHeight="1">
      <c r="A77" s="19"/>
      <c r="B77" s="6">
        <v>61</v>
      </c>
      <c r="C77" s="47"/>
      <c r="D77" s="48"/>
      <c r="E77" s="37" t="str">
        <f t="shared" si="10"/>
        <v/>
      </c>
      <c r="F77" s="38" t="str">
        <f t="shared" si="11"/>
        <v/>
      </c>
      <c r="G77" s="67"/>
      <c r="H77" s="85"/>
      <c r="I77" s="86"/>
      <c r="J77" s="87"/>
      <c r="K77" s="52"/>
      <c r="L77" s="51"/>
      <c r="M77" s="175"/>
      <c r="N77" s="176"/>
      <c r="O77" s="52"/>
      <c r="P77" s="51"/>
      <c r="Q77" s="175"/>
      <c r="R77" s="176"/>
      <c r="S77" s="52"/>
      <c r="T77" s="53"/>
      <c r="U77" s="54"/>
      <c r="V77" s="195"/>
      <c r="W77" s="33" t="str">
        <f t="shared" si="3"/>
        <v/>
      </c>
      <c r="X77" s="33" t="str">
        <f t="shared" si="2"/>
        <v/>
      </c>
      <c r="Y77" s="33"/>
    </row>
    <row r="78" spans="1:25" ht="25.5" customHeight="1">
      <c r="A78" s="10"/>
      <c r="B78" s="11">
        <v>62</v>
      </c>
      <c r="C78" s="39"/>
      <c r="D78" s="40"/>
      <c r="E78" s="41" t="str">
        <f t="shared" si="10"/>
        <v/>
      </c>
      <c r="F78" s="42" t="str">
        <f t="shared" si="11"/>
        <v/>
      </c>
      <c r="G78" s="55"/>
      <c r="H78" s="79"/>
      <c r="I78" s="80"/>
      <c r="J78" s="81"/>
      <c r="K78" s="57"/>
      <c r="L78" s="58"/>
      <c r="M78" s="177"/>
      <c r="N78" s="178"/>
      <c r="O78" s="57"/>
      <c r="P78" s="58"/>
      <c r="Q78" s="177"/>
      <c r="R78" s="178"/>
      <c r="S78" s="57"/>
      <c r="T78" s="59"/>
      <c r="U78" s="60"/>
      <c r="V78" s="195"/>
      <c r="W78" s="33" t="str">
        <f t="shared" si="3"/>
        <v/>
      </c>
      <c r="X78" s="33" t="str">
        <f t="shared" si="2"/>
        <v/>
      </c>
      <c r="Y78" s="33"/>
    </row>
    <row r="79" spans="1:25" ht="25.5" customHeight="1">
      <c r="A79" s="10"/>
      <c r="B79" s="11">
        <v>63</v>
      </c>
      <c r="C79" s="39"/>
      <c r="D79" s="40"/>
      <c r="E79" s="41" t="str">
        <f t="shared" ref="E79:F83" si="12">PHONETIC(C79)</f>
        <v/>
      </c>
      <c r="F79" s="42" t="str">
        <f t="shared" si="12"/>
        <v/>
      </c>
      <c r="G79" s="55"/>
      <c r="H79" s="79"/>
      <c r="I79" s="80"/>
      <c r="J79" s="81"/>
      <c r="K79" s="57"/>
      <c r="L79" s="58"/>
      <c r="M79" s="177"/>
      <c r="N79" s="178"/>
      <c r="O79" s="57"/>
      <c r="P79" s="58"/>
      <c r="Q79" s="177"/>
      <c r="R79" s="178"/>
      <c r="S79" s="57"/>
      <c r="T79" s="59"/>
      <c r="U79" s="60"/>
      <c r="V79" s="195"/>
      <c r="W79" s="33" t="str">
        <f t="shared" si="3"/>
        <v/>
      </c>
      <c r="X79" s="33" t="str">
        <f t="shared" si="2"/>
        <v/>
      </c>
      <c r="Y79" s="33"/>
    </row>
    <row r="80" spans="1:25" ht="25.5" customHeight="1">
      <c r="A80" s="10"/>
      <c r="B80" s="11">
        <v>64</v>
      </c>
      <c r="C80" s="39"/>
      <c r="D80" s="40"/>
      <c r="E80" s="41" t="str">
        <f t="shared" si="12"/>
        <v/>
      </c>
      <c r="F80" s="42" t="str">
        <f t="shared" si="12"/>
        <v/>
      </c>
      <c r="G80" s="55"/>
      <c r="H80" s="79"/>
      <c r="I80" s="80"/>
      <c r="J80" s="81"/>
      <c r="K80" s="57"/>
      <c r="L80" s="58"/>
      <c r="M80" s="177"/>
      <c r="N80" s="178"/>
      <c r="O80" s="57"/>
      <c r="P80" s="58"/>
      <c r="Q80" s="177"/>
      <c r="R80" s="178"/>
      <c r="S80" s="57"/>
      <c r="T80" s="59"/>
      <c r="U80" s="60"/>
      <c r="V80" s="195"/>
      <c r="W80" s="33" t="str">
        <f t="shared" si="3"/>
        <v/>
      </c>
      <c r="X80" s="33" t="str">
        <f t="shared" si="2"/>
        <v/>
      </c>
      <c r="Y80" s="33"/>
    </row>
    <row r="81" spans="1:25" ht="25.5" customHeight="1">
      <c r="A81" s="10"/>
      <c r="B81" s="11">
        <v>65</v>
      </c>
      <c r="C81" s="39"/>
      <c r="D81" s="40"/>
      <c r="E81" s="41" t="str">
        <f t="shared" si="12"/>
        <v/>
      </c>
      <c r="F81" s="42" t="str">
        <f t="shared" si="12"/>
        <v/>
      </c>
      <c r="G81" s="55"/>
      <c r="H81" s="79"/>
      <c r="I81" s="80"/>
      <c r="J81" s="81"/>
      <c r="K81" s="57"/>
      <c r="L81" s="58"/>
      <c r="M81" s="177"/>
      <c r="N81" s="178"/>
      <c r="O81" s="57"/>
      <c r="P81" s="58"/>
      <c r="Q81" s="177"/>
      <c r="R81" s="178"/>
      <c r="S81" s="57"/>
      <c r="T81" s="59"/>
      <c r="U81" s="60"/>
      <c r="V81" s="195"/>
      <c r="W81" s="33" t="str">
        <f t="shared" si="3"/>
        <v/>
      </c>
      <c r="X81" s="33" t="str">
        <f t="shared" si="2"/>
        <v/>
      </c>
      <c r="Y81" s="33"/>
    </row>
    <row r="82" spans="1:25" ht="25.5" customHeight="1">
      <c r="A82" s="10"/>
      <c r="B82" s="11">
        <v>66</v>
      </c>
      <c r="C82" s="39"/>
      <c r="D82" s="40"/>
      <c r="E82" s="41" t="str">
        <f t="shared" si="12"/>
        <v/>
      </c>
      <c r="F82" s="42" t="str">
        <f t="shared" si="12"/>
        <v/>
      </c>
      <c r="G82" s="55"/>
      <c r="H82" s="79"/>
      <c r="I82" s="80"/>
      <c r="J82" s="81"/>
      <c r="K82" s="57"/>
      <c r="L82" s="58"/>
      <c r="M82" s="177"/>
      <c r="N82" s="178"/>
      <c r="O82" s="57"/>
      <c r="P82" s="58"/>
      <c r="Q82" s="177"/>
      <c r="R82" s="178"/>
      <c r="S82" s="57"/>
      <c r="T82" s="59"/>
      <c r="U82" s="60"/>
      <c r="V82" s="195"/>
      <c r="W82" s="33" t="str">
        <f t="shared" si="3"/>
        <v/>
      </c>
      <c r="X82" s="33" t="str">
        <f t="shared" ref="X82:X86" si="13">IF(W82="","",IF(AND(K82="",O82=""),0,IF(OR(K82="",O82=""),1,2)))</f>
        <v/>
      </c>
      <c r="Y82" s="33"/>
    </row>
    <row r="83" spans="1:25" ht="25.5" customHeight="1">
      <c r="A83" s="10"/>
      <c r="B83" s="11">
        <v>67</v>
      </c>
      <c r="C83" s="39"/>
      <c r="D83" s="40"/>
      <c r="E83" s="41" t="str">
        <f t="shared" si="12"/>
        <v/>
      </c>
      <c r="F83" s="42" t="str">
        <f t="shared" si="12"/>
        <v/>
      </c>
      <c r="G83" s="55"/>
      <c r="H83" s="79"/>
      <c r="I83" s="80"/>
      <c r="J83" s="81"/>
      <c r="K83" s="57"/>
      <c r="L83" s="58"/>
      <c r="M83" s="177"/>
      <c r="N83" s="178"/>
      <c r="O83" s="57"/>
      <c r="P83" s="58"/>
      <c r="Q83" s="177"/>
      <c r="R83" s="178"/>
      <c r="S83" s="57"/>
      <c r="T83" s="59"/>
      <c r="U83" s="60"/>
      <c r="V83" s="195"/>
      <c r="W83" s="33" t="str">
        <f t="shared" ref="W83:W86" si="14">IF(C83="","",IF(LEFT(G83,1)="中",1,IF(LEFT(G83,1)="高",2,3)))</f>
        <v/>
      </c>
      <c r="X83" s="33" t="str">
        <f t="shared" si="13"/>
        <v/>
      </c>
      <c r="Y83" s="33"/>
    </row>
    <row r="84" spans="1:25" ht="25.5" customHeight="1">
      <c r="A84" s="10"/>
      <c r="B84" s="11">
        <v>68</v>
      </c>
      <c r="C84" s="39"/>
      <c r="D84" s="40"/>
      <c r="E84" s="41" t="str">
        <f t="shared" si="10"/>
        <v/>
      </c>
      <c r="F84" s="42" t="str">
        <f t="shared" si="11"/>
        <v/>
      </c>
      <c r="G84" s="55"/>
      <c r="H84" s="79"/>
      <c r="I84" s="80"/>
      <c r="J84" s="81"/>
      <c r="K84" s="57"/>
      <c r="L84" s="58"/>
      <c r="M84" s="177"/>
      <c r="N84" s="178"/>
      <c r="O84" s="57"/>
      <c r="P84" s="58"/>
      <c r="Q84" s="177"/>
      <c r="R84" s="178"/>
      <c r="S84" s="57"/>
      <c r="T84" s="59"/>
      <c r="U84" s="60"/>
      <c r="V84" s="195"/>
      <c r="W84" s="33" t="str">
        <f t="shared" si="14"/>
        <v/>
      </c>
      <c r="X84" s="33" t="str">
        <f t="shared" si="13"/>
        <v/>
      </c>
      <c r="Y84" s="33"/>
    </row>
    <row r="85" spans="1:25" ht="25.5" customHeight="1">
      <c r="A85" s="10"/>
      <c r="B85" s="11">
        <v>69</v>
      </c>
      <c r="C85" s="39"/>
      <c r="D85" s="40"/>
      <c r="E85" s="41" t="str">
        <f t="shared" si="10"/>
        <v/>
      </c>
      <c r="F85" s="42" t="str">
        <f t="shared" si="11"/>
        <v/>
      </c>
      <c r="G85" s="55"/>
      <c r="H85" s="79"/>
      <c r="I85" s="80"/>
      <c r="J85" s="81"/>
      <c r="K85" s="57"/>
      <c r="L85" s="58"/>
      <c r="M85" s="177"/>
      <c r="N85" s="178"/>
      <c r="O85" s="57"/>
      <c r="P85" s="58"/>
      <c r="Q85" s="177"/>
      <c r="R85" s="178"/>
      <c r="S85" s="57"/>
      <c r="T85" s="59"/>
      <c r="U85" s="60"/>
      <c r="V85" s="195"/>
      <c r="W85" s="33" t="str">
        <f t="shared" si="14"/>
        <v/>
      </c>
      <c r="X85" s="33" t="str">
        <f t="shared" si="13"/>
        <v/>
      </c>
      <c r="Y85" s="33"/>
    </row>
    <row r="86" spans="1:25" ht="25.5" customHeight="1" thickBot="1">
      <c r="A86" s="12"/>
      <c r="B86" s="7">
        <v>70</v>
      </c>
      <c r="C86" s="43"/>
      <c r="D86" s="44"/>
      <c r="E86" s="45" t="str">
        <f t="shared" si="10"/>
        <v/>
      </c>
      <c r="F86" s="46" t="str">
        <f t="shared" si="11"/>
        <v/>
      </c>
      <c r="G86" s="61"/>
      <c r="H86" s="82"/>
      <c r="I86" s="83"/>
      <c r="J86" s="84"/>
      <c r="K86" s="57"/>
      <c r="L86" s="64"/>
      <c r="M86" s="179"/>
      <c r="N86" s="180"/>
      <c r="O86" s="57"/>
      <c r="P86" s="64"/>
      <c r="Q86" s="179"/>
      <c r="R86" s="180"/>
      <c r="S86" s="63"/>
      <c r="T86" s="65"/>
      <c r="U86" s="66"/>
      <c r="V86" s="195"/>
      <c r="W86" s="33" t="str">
        <f t="shared" si="14"/>
        <v/>
      </c>
      <c r="X86" s="33" t="str">
        <f t="shared" si="13"/>
        <v/>
      </c>
      <c r="Y86" s="33"/>
    </row>
    <row r="87" spans="1:25" ht="23.25" customHeight="1">
      <c r="B87" s="13"/>
    </row>
    <row r="88" spans="1:25" ht="23.25" customHeight="1"/>
    <row r="89" spans="1:25" ht="23.25" customHeight="1"/>
    <row r="90" spans="1:25" ht="23.25" customHeight="1"/>
    <row r="91" spans="1:25" ht="23.25" customHeight="1"/>
    <row r="92" spans="1:25" ht="23.25" customHeight="1"/>
    <row r="93" spans="1:25" ht="23.25" customHeight="1"/>
    <row r="94" spans="1:25" ht="23.25" customHeight="1"/>
    <row r="95" spans="1:25" ht="23.25" customHeight="1"/>
    <row r="96" spans="1:25" ht="23.25" customHeight="1"/>
    <row r="97" ht="23.25" customHeight="1"/>
    <row r="98" ht="23.25" customHeight="1"/>
    <row r="99" ht="23.25" customHeight="1"/>
    <row r="100" ht="12.75" customHeight="1"/>
    <row r="101" ht="20.25" customHeight="1"/>
    <row r="102" ht="20.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12.75" customHeight="1"/>
    <row r="125" ht="20.25" customHeight="1"/>
    <row r="126" ht="20.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sheetData>
  <sheetProtection algorithmName="SHA-512" hashValue="IxUCNYMs4GiVyFwJwN3KwXCXU7UrPF+dtewgpnhsnqaQvH0f46faDED53ktCAe5DU3XS297rSehMOvdV8FLVPg==" saltValue="sYkfu4OaXKjIjkVKgQKkdw==" spinCount="100000" sheet="1" selectLockedCells="1"/>
  <dataConsolidate/>
  <mergeCells count="44">
    <mergeCell ref="S15:U15"/>
    <mergeCell ref="F14:F16"/>
    <mergeCell ref="G14:G16"/>
    <mergeCell ref="K14:U14"/>
    <mergeCell ref="P15:R15"/>
    <mergeCell ref="O15:O16"/>
    <mergeCell ref="L15:N15"/>
    <mergeCell ref="K15:K16"/>
    <mergeCell ref="H14:J15"/>
    <mergeCell ref="J10:K10"/>
    <mergeCell ref="A14:B14"/>
    <mergeCell ref="C14:D14"/>
    <mergeCell ref="A15:A16"/>
    <mergeCell ref="B15:B16"/>
    <mergeCell ref="C15:C16"/>
    <mergeCell ref="D15:D16"/>
    <mergeCell ref="E14:E16"/>
    <mergeCell ref="O10:P10"/>
    <mergeCell ref="L10:N10"/>
    <mergeCell ref="R3:U3"/>
    <mergeCell ref="R4:U4"/>
    <mergeCell ref="B12:T12"/>
    <mergeCell ref="O7:P7"/>
    <mergeCell ref="O6:P6"/>
    <mergeCell ref="O9:P9"/>
    <mergeCell ref="E4:F4"/>
    <mergeCell ref="O8:P8"/>
    <mergeCell ref="L8:N8"/>
    <mergeCell ref="J7:K7"/>
    <mergeCell ref="L7:N7"/>
    <mergeCell ref="G4:N4"/>
    <mergeCell ref="A3:B4"/>
    <mergeCell ref="O3:Q3"/>
    <mergeCell ref="O4:Q4"/>
    <mergeCell ref="A1:C1"/>
    <mergeCell ref="J6:K6"/>
    <mergeCell ref="J9:K9"/>
    <mergeCell ref="L6:N6"/>
    <mergeCell ref="L9:N9"/>
    <mergeCell ref="G3:N3"/>
    <mergeCell ref="C3:D3"/>
    <mergeCell ref="C4:D4"/>
    <mergeCell ref="E3:F3"/>
    <mergeCell ref="J8:K8"/>
  </mergeCells>
  <phoneticPr fontId="3"/>
  <conditionalFormatting sqref="K17:K86">
    <cfRule type="expression" dxfId="23" priority="8">
      <formula>K17=""</formula>
    </cfRule>
    <cfRule type="expression" dxfId="22" priority="9">
      <formula>AND(IF(LEFT($G17,1)="",1),EXACT(LEFT(K17,4),"一40_"),INT(YEARFRAC(DATE($H17,$I17,$J17),$Z$4,3))&gt;=40)</formula>
    </cfRule>
    <cfRule type="expression" dxfId="21" priority="15">
      <formula>AND(IF(LEFT($G17,1)="",1),EXACT(LEFT(K17,4),"一50_"),INT(YEARFRAC(DATE($H17,$I17,$J17),$Z$4,3))&gt;50)</formula>
    </cfRule>
    <cfRule type="expression" dxfId="20" priority="20">
      <formula>AND(IF(LEFT($G17,1)="",1),EXACT(LEFT(K17,2),"一_")=FALSE)</formula>
    </cfRule>
    <cfRule type="expression" dxfId="19" priority="21">
      <formula>AND(IF(LEFT($G17,1)="高",1),EXACT(LEFT(K17,2),"一_")=FALSE)</formula>
    </cfRule>
    <cfRule type="expression" dxfId="18" priority="22">
      <formula>AND(IF(LEFT($G17,1)="中",1),OR(EXACT("中_",LEFT(K17,2)),EXACT("中男",LEFT(K17,2))))</formula>
    </cfRule>
    <cfRule type="expression" dxfId="17" priority="23">
      <formula>AND(IF(LEFT($G17,1)="中",1),EXACT($G17,LEFT(K17,2))=FALSE)</formula>
    </cfRule>
  </conditionalFormatting>
  <conditionalFormatting sqref="O17:O86">
    <cfRule type="expression" dxfId="16" priority="1">
      <formula>O17=""</formula>
    </cfRule>
    <cfRule type="expression" dxfId="15" priority="2">
      <formula>AND(IF(LEFT($G17,1)="",1),EXACT(LEFT(O17,4),"一40_"),INT(YEARFRAC(DATE($H17,$I17,$J17),$Z$4,3))&gt;=40)</formula>
    </cfRule>
    <cfRule type="expression" dxfId="14" priority="3">
      <formula>AND(IF(LEFT($G17,1)="",1),EXACT(LEFT(O17,4),"一50_"),INT(YEARFRAC(DATE($H17,$I17,$J17),$Z$4,3))&gt;50)</formula>
    </cfRule>
    <cfRule type="expression" dxfId="13" priority="4">
      <formula>AND(IF(LEFT($G17,1)="",1),EXACT(LEFT(O17,2),"一_")=FALSE)</formula>
    </cfRule>
    <cfRule type="expression" dxfId="12" priority="5">
      <formula>AND(IF(LEFT($G17,1)="高",1),EXACT(LEFT(O17,2),"一_")=FALSE)</formula>
    </cfRule>
    <cfRule type="expression" dxfId="11" priority="6">
      <formula>AND(IF(LEFT($G17,1)="中",1),OR(EXACT("中_",LEFT(O17,2)),EXACT("中男",LEFT(O17,2))))</formula>
    </cfRule>
    <cfRule type="expression" dxfId="10" priority="7">
      <formula>AND(IF(LEFT($G17,1)="中",1),EXACT($G17,LEFT(O17,2))=FALSE)</formula>
    </cfRule>
  </conditionalFormatting>
  <dataValidations count="6">
    <dataValidation type="list" allowBlank="1" showInputMessage="1" showErrorMessage="1" sqref="K17:K86 O17:O86" xr:uid="{00000000-0002-0000-0000-000000000000}">
      <formula1>$AB$16:$AB$35</formula1>
    </dataValidation>
    <dataValidation type="list" allowBlank="1" showInputMessage="1" showErrorMessage="1" sqref="G17:G86" xr:uid="{00000000-0002-0000-0000-000001000000}">
      <formula1>$Z$16:$Z$20</formula1>
    </dataValidation>
    <dataValidation type="list" allowBlank="1" showInputMessage="1" showErrorMessage="1" sqref="T17:T86" xr:uid="{00000000-0002-0000-0000-000002000000}">
      <formula1>$AE$16:$AE$19</formula1>
    </dataValidation>
    <dataValidation type="list" allowBlank="1" showInputMessage="1" showErrorMessage="1" sqref="U17:U86" xr:uid="{00000000-0002-0000-0000-000003000000}">
      <formula1>$AE$22:$AE$28</formula1>
    </dataValidation>
    <dataValidation imeMode="on" allowBlank="1" showInputMessage="1" showErrorMessage="1" sqref="C3:D4 E4:N4 S17:S86 C17:D86" xr:uid="{00000000-0002-0000-0000-000004000000}"/>
    <dataValidation allowBlank="1" showInputMessage="1" showErrorMessage="1" sqref="V1:V1048576" xr:uid="{4585EA59-2989-47CE-8748-B35718DBC29C}"/>
  </dataValidations>
  <printOptions horizontalCentered="1"/>
  <pageMargins left="0.39370078740157483" right="0.39370078740157483" top="0.59055118110236227" bottom="0.39370078740157483" header="0.31496062992125984" footer="0.31496062992125984"/>
  <pageSetup paperSize="9" orientation="landscape" horizontalDpi="4294967293"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6"/>
  <sheetViews>
    <sheetView view="pageBreakPreview" zoomScale="120" zoomScaleNormal="100" zoomScaleSheetLayoutView="120" workbookViewId="0">
      <selection activeCell="C19" sqref="C19"/>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1" width="4.1328125" style="2" customWidth="1"/>
    <col min="22" max="22" width="4.1328125" style="189" customWidth="1"/>
    <col min="23" max="25" width="4.1328125" style="2" customWidth="1"/>
    <col min="26" max="26" width="9.46484375" style="2" bestFit="1" customWidth="1"/>
    <col min="27" max="16384" width="9" style="2"/>
  </cols>
  <sheetData>
    <row r="1" spans="1:26" ht="23.25" customHeight="1">
      <c r="A1" s="108">
        <v>67</v>
      </c>
      <c r="B1" s="108"/>
      <c r="C1" s="108"/>
      <c r="D1" s="1" t="s">
        <v>50</v>
      </c>
      <c r="O1" s="1"/>
      <c r="P1" s="1"/>
      <c r="Q1" s="1"/>
      <c r="R1" s="3" t="s">
        <v>0</v>
      </c>
      <c r="S1" s="25" t="s">
        <v>22</v>
      </c>
      <c r="T1" s="1" t="s">
        <v>1</v>
      </c>
      <c r="U1" s="4"/>
      <c r="V1" s="193"/>
      <c r="W1" s="4"/>
      <c r="X1" s="4"/>
      <c r="Y1" s="4"/>
    </row>
    <row r="2" spans="1:26" ht="7.5" customHeight="1">
      <c r="A2" s="5"/>
      <c r="B2" s="5"/>
      <c r="C2" s="5"/>
      <c r="D2" s="1"/>
      <c r="O2" s="1"/>
      <c r="P2" s="1"/>
      <c r="Q2" s="1"/>
      <c r="R2" s="1"/>
    </row>
    <row r="3" spans="1:26" ht="24" customHeight="1">
      <c r="A3" s="125" t="s">
        <v>21</v>
      </c>
      <c r="B3" s="126"/>
      <c r="C3" s="113" t="str">
        <f>IF(男子!C3="","",男子!C3)</f>
        <v/>
      </c>
      <c r="D3" s="113"/>
      <c r="E3" s="111" t="s">
        <v>10</v>
      </c>
      <c r="F3" s="111"/>
      <c r="G3" s="111" t="s">
        <v>101</v>
      </c>
      <c r="H3" s="111"/>
      <c r="I3" s="111"/>
      <c r="J3" s="111"/>
      <c r="K3" s="111"/>
      <c r="L3" s="111"/>
      <c r="M3" s="111"/>
      <c r="N3" s="111"/>
      <c r="O3" s="120" t="s">
        <v>12</v>
      </c>
      <c r="P3" s="121"/>
      <c r="Q3" s="122"/>
      <c r="R3" s="120" t="s">
        <v>13</v>
      </c>
      <c r="S3" s="121"/>
      <c r="T3" s="121"/>
      <c r="U3" s="122"/>
      <c r="V3" s="186"/>
      <c r="W3" s="32"/>
      <c r="X3" s="32"/>
      <c r="Y3" s="32"/>
      <c r="Z3" s="2" t="s">
        <v>99</v>
      </c>
    </row>
    <row r="4" spans="1:26" ht="24" customHeight="1">
      <c r="A4" s="126"/>
      <c r="B4" s="126"/>
      <c r="C4" s="114" t="str">
        <f>IF(男子!C4="","",男子!C4)</f>
        <v/>
      </c>
      <c r="D4" s="114"/>
      <c r="E4" s="124" t="str">
        <f>IF(男子!E4="","",男子!E4)</f>
        <v/>
      </c>
      <c r="F4" s="124"/>
      <c r="G4" s="124" t="str">
        <f>IF(男子!G4="","",男子!G4)</f>
        <v/>
      </c>
      <c r="H4" s="124"/>
      <c r="I4" s="124" t="str">
        <f>IF(男子!I4="","",男子!I4)</f>
        <v/>
      </c>
      <c r="J4" s="124"/>
      <c r="K4" s="124" t="str">
        <f>IF(男子!K4="","",男子!K4)</f>
        <v/>
      </c>
      <c r="L4" s="124"/>
      <c r="M4" s="124" t="str">
        <f>IF(男子!M4="","",男子!M4)</f>
        <v/>
      </c>
      <c r="N4" s="124"/>
      <c r="O4" s="105" t="str">
        <f>IF(男子!O4="","",男子!O4)</f>
        <v/>
      </c>
      <c r="P4" s="106"/>
      <c r="Q4" s="107"/>
      <c r="R4" s="105" t="str">
        <f>IF(男子!R4="","",男子!R4)</f>
        <v/>
      </c>
      <c r="S4" s="106"/>
      <c r="T4" s="106" t="str">
        <f>IF(男子!T4="","",男子!T4)</f>
        <v/>
      </c>
      <c r="U4" s="107"/>
      <c r="V4" s="181"/>
      <c r="W4" s="181"/>
      <c r="X4" s="181"/>
      <c r="Y4" s="181"/>
      <c r="Z4" s="91">
        <v>45124</v>
      </c>
    </row>
    <row r="5" spans="1:26" ht="7.5" customHeight="1">
      <c r="A5" s="22"/>
      <c r="B5" s="22"/>
      <c r="C5" s="23"/>
      <c r="D5" s="23"/>
      <c r="E5" s="23"/>
      <c r="F5" s="21"/>
      <c r="G5" s="21"/>
      <c r="H5" s="21"/>
      <c r="I5" s="21"/>
      <c r="J5" s="23"/>
      <c r="K5" s="23"/>
      <c r="L5" s="23"/>
      <c r="M5" s="23"/>
      <c r="N5" s="23"/>
      <c r="O5" s="23"/>
      <c r="P5" s="23"/>
      <c r="Q5" s="21"/>
      <c r="R5" s="21"/>
      <c r="S5" s="23"/>
      <c r="T5" s="21"/>
      <c r="U5" s="20"/>
      <c r="V5" s="181"/>
      <c r="W5" s="20"/>
      <c r="X5" s="20"/>
      <c r="Y5" s="20"/>
    </row>
    <row r="6" spans="1:26" ht="15" customHeight="1">
      <c r="B6" s="89"/>
      <c r="C6" s="92"/>
      <c r="D6" s="27" t="s">
        <v>96</v>
      </c>
      <c r="E6" s="27" t="s">
        <v>97</v>
      </c>
      <c r="F6" s="17" t="s">
        <v>18</v>
      </c>
      <c r="G6" s="14"/>
      <c r="H6" s="14"/>
      <c r="I6" s="14"/>
      <c r="J6" s="109" t="s">
        <v>19</v>
      </c>
      <c r="K6" s="109"/>
      <c r="L6" s="111" t="s">
        <v>17</v>
      </c>
      <c r="M6" s="111"/>
      <c r="N6" s="111"/>
      <c r="O6" s="111" t="s">
        <v>18</v>
      </c>
      <c r="P6" s="111"/>
      <c r="Q6" s="1"/>
      <c r="R6" s="1"/>
      <c r="S6" s="17" t="s">
        <v>20</v>
      </c>
    </row>
    <row r="7" spans="1:26" ht="15" customHeight="1">
      <c r="B7" s="90"/>
      <c r="C7" s="71" t="s">
        <v>68</v>
      </c>
      <c r="D7" s="70" t="str">
        <f>IF(C17="","",W14)</f>
        <v/>
      </c>
      <c r="E7" s="70" t="str">
        <f>IF(C17="","",X14)</f>
        <v/>
      </c>
      <c r="F7" s="26" t="str">
        <f>IF(C17="","",IF(D7+E7&gt;0,D7*800+E7*1400,""))</f>
        <v/>
      </c>
      <c r="G7" s="14"/>
      <c r="H7" s="14"/>
      <c r="I7" s="14" t="str">
        <f>IF(C17="","",IF(LEFT($G$17,1)="中","✓",""))</f>
        <v/>
      </c>
      <c r="J7" s="115" t="str">
        <f>IF(I7="✓",$Y$20,"")</f>
        <v/>
      </c>
      <c r="K7" s="116"/>
      <c r="L7" s="117">
        <v>1200</v>
      </c>
      <c r="M7" s="118"/>
      <c r="N7" s="119"/>
      <c r="O7" s="112" t="str">
        <f>IF(OR(J7="",L7=""),"",IFERROR(J7*L7,""))</f>
        <v/>
      </c>
      <c r="P7" s="112"/>
      <c r="Q7" s="1"/>
      <c r="R7" s="1"/>
      <c r="S7" s="24">
        <f>IF(F7="",0,F7)+IF(O7="",0,O7)</f>
        <v>0</v>
      </c>
    </row>
    <row r="8" spans="1:26" ht="15" customHeight="1">
      <c r="B8" s="90"/>
      <c r="C8" s="71" t="s">
        <v>87</v>
      </c>
      <c r="D8" s="70" t="str">
        <f>IF(C17="","",W15)</f>
        <v/>
      </c>
      <c r="E8" s="70" t="str">
        <f>IF(C17="","",X15)</f>
        <v/>
      </c>
      <c r="F8" s="26" t="str">
        <f>IF(C17="","",IF(D8+E8&gt;0,D8*1000+E8*1600,""))</f>
        <v/>
      </c>
      <c r="G8" s="14"/>
      <c r="H8" s="14"/>
      <c r="I8" s="14" t="str">
        <f>IF(C17="","",IF(LEFT($G$17,1)="高","✓",""))</f>
        <v/>
      </c>
      <c r="J8" s="115" t="str">
        <f t="shared" ref="J8:J9" si="0">IF(I8="✓",$Y$20,"")</f>
        <v/>
      </c>
      <c r="K8" s="116"/>
      <c r="L8" s="117">
        <v>2000</v>
      </c>
      <c r="M8" s="118"/>
      <c r="N8" s="119"/>
      <c r="O8" s="112" t="str">
        <f>IF(OR(J8="",L8=""),"",IFERROR(J8*L8,""))</f>
        <v/>
      </c>
      <c r="P8" s="112"/>
      <c r="Q8" s="1"/>
      <c r="R8" s="1"/>
      <c r="S8" s="24">
        <f>IF(F8="",0,F8)+IF(O8="",0,O8)</f>
        <v>0</v>
      </c>
    </row>
    <row r="9" spans="1:26" ht="15" customHeight="1">
      <c r="B9" s="90"/>
      <c r="C9" s="71" t="s">
        <v>69</v>
      </c>
      <c r="D9" s="70" t="str">
        <f>IF(C17="","",W16)</f>
        <v/>
      </c>
      <c r="E9" s="70" t="str">
        <f>IF(C17="","",X16)</f>
        <v/>
      </c>
      <c r="F9" s="26" t="str">
        <f>IF(C17="","",IF(D9+E9&gt;0,D9*1600+E9*2200,""))</f>
        <v/>
      </c>
      <c r="G9" s="14"/>
      <c r="H9" s="14"/>
      <c r="I9" s="14" t="str">
        <f>IF(C17="","",IF(LEFT($G$17,1)="","✓",""))</f>
        <v/>
      </c>
      <c r="J9" s="110" t="str">
        <f t="shared" si="0"/>
        <v/>
      </c>
      <c r="K9" s="110"/>
      <c r="L9" s="112">
        <v>2200</v>
      </c>
      <c r="M9" s="112"/>
      <c r="N9" s="112"/>
      <c r="O9" s="112" t="str">
        <f>IF(OR(J9="",L9=""),"",IFERROR(J9*L9,""))</f>
        <v/>
      </c>
      <c r="P9" s="112"/>
      <c r="Q9" s="1"/>
      <c r="R9" s="1"/>
      <c r="S9" s="24">
        <f>IF(F9="",0,F9)+IF(O9="",0,O9)</f>
        <v>0</v>
      </c>
    </row>
    <row r="10" spans="1:26" ht="15" customHeight="1">
      <c r="A10" s="69"/>
      <c r="B10" s="69"/>
      <c r="C10" s="186"/>
      <c r="D10" s="187"/>
      <c r="E10" s="188"/>
      <c r="F10" s="189"/>
      <c r="G10" s="190"/>
      <c r="H10" s="190"/>
      <c r="I10" s="190"/>
      <c r="J10" s="186"/>
      <c r="K10" s="186"/>
      <c r="L10" s="188"/>
      <c r="M10" s="188"/>
      <c r="N10" s="188"/>
      <c r="O10" s="188"/>
      <c r="P10" s="188"/>
      <c r="Q10" s="191"/>
      <c r="R10" s="191"/>
      <c r="S10" s="192"/>
    </row>
    <row r="11" spans="1:26" ht="7.5" customHeight="1">
      <c r="A11" s="5"/>
      <c r="B11" s="34"/>
      <c r="C11" s="34"/>
      <c r="D11" s="34"/>
      <c r="E11" s="34"/>
      <c r="F11" s="34"/>
      <c r="G11" s="34"/>
      <c r="H11" s="34"/>
      <c r="I11" s="34"/>
      <c r="J11" s="34"/>
      <c r="K11" s="34"/>
      <c r="L11" s="34"/>
      <c r="M11" s="34"/>
      <c r="N11" s="34"/>
      <c r="O11" s="34"/>
      <c r="P11" s="34"/>
      <c r="Q11" s="34"/>
      <c r="R11" s="34"/>
      <c r="S11" s="34"/>
      <c r="T11" s="34"/>
      <c r="U11" s="34"/>
      <c r="V11" s="194"/>
      <c r="W11" s="34"/>
      <c r="X11" s="34"/>
      <c r="Y11" s="34"/>
    </row>
    <row r="12" spans="1:26" ht="82.5" customHeight="1">
      <c r="A12" s="5"/>
      <c r="B12" s="123" t="s">
        <v>129</v>
      </c>
      <c r="C12" s="123"/>
      <c r="D12" s="123"/>
      <c r="E12" s="123"/>
      <c r="F12" s="123"/>
      <c r="G12" s="123"/>
      <c r="H12" s="123"/>
      <c r="I12" s="123"/>
      <c r="J12" s="123"/>
      <c r="K12" s="123"/>
      <c r="L12" s="123"/>
      <c r="M12" s="123"/>
      <c r="N12" s="123"/>
      <c r="O12" s="123"/>
      <c r="P12" s="123"/>
      <c r="Q12" s="123"/>
      <c r="R12" s="123"/>
      <c r="S12" s="123"/>
      <c r="T12" s="123"/>
      <c r="U12" s="34"/>
      <c r="V12" s="194"/>
      <c r="W12" s="34"/>
      <c r="X12" s="34"/>
      <c r="Y12" s="34"/>
    </row>
    <row r="13" spans="1:26" ht="7.5" customHeight="1" thickBot="1">
      <c r="A13" s="5"/>
      <c r="B13" s="18"/>
      <c r="C13" s="5"/>
      <c r="D13" s="1"/>
      <c r="P13" s="1"/>
      <c r="Q13" s="1"/>
      <c r="R13" s="1"/>
    </row>
    <row r="14" spans="1:26" ht="14.45" customHeight="1">
      <c r="A14" s="127" t="s">
        <v>49</v>
      </c>
      <c r="B14" s="128"/>
      <c r="C14" s="129" t="str">
        <f>IF(C4="",IF(C3=""," ",C3),C4)</f>
        <v xml:space="preserve"> </v>
      </c>
      <c r="D14" s="130"/>
      <c r="E14" s="139" t="s">
        <v>5</v>
      </c>
      <c r="F14" s="145" t="s">
        <v>6</v>
      </c>
      <c r="G14" s="148" t="s">
        <v>45</v>
      </c>
      <c r="H14" s="159" t="s">
        <v>92</v>
      </c>
      <c r="I14" s="160"/>
      <c r="J14" s="161"/>
      <c r="K14" s="151" t="s">
        <v>7</v>
      </c>
      <c r="L14" s="152"/>
      <c r="M14" s="152"/>
      <c r="N14" s="152"/>
      <c r="O14" s="152"/>
      <c r="P14" s="152"/>
      <c r="Q14" s="152"/>
      <c r="R14" s="152"/>
      <c r="S14" s="152"/>
      <c r="T14" s="152"/>
      <c r="U14" s="153"/>
      <c r="V14" s="190"/>
      <c r="W14" s="2">
        <f>COUNTIFS($W$17:$W$86,1,$X$17:$X$86,1)</f>
        <v>0</v>
      </c>
      <c r="X14" s="2">
        <f>COUNTIFS($W$17:$W$86,1,$X$17:$X$86,2)</f>
        <v>0</v>
      </c>
      <c r="Y14" s="14"/>
    </row>
    <row r="15" spans="1:26" ht="14.45" customHeight="1">
      <c r="A15" s="131" t="s">
        <v>91</v>
      </c>
      <c r="B15" s="133" t="s">
        <v>2</v>
      </c>
      <c r="C15" s="135" t="s">
        <v>3</v>
      </c>
      <c r="D15" s="137" t="s">
        <v>4</v>
      </c>
      <c r="E15" s="140"/>
      <c r="F15" s="146"/>
      <c r="G15" s="149"/>
      <c r="H15" s="162"/>
      <c r="I15" s="163"/>
      <c r="J15" s="164"/>
      <c r="K15" s="157" t="s">
        <v>8</v>
      </c>
      <c r="L15" s="154" t="s">
        <v>16</v>
      </c>
      <c r="M15" s="155"/>
      <c r="N15" s="156"/>
      <c r="O15" s="135" t="s">
        <v>9</v>
      </c>
      <c r="P15" s="154" t="s">
        <v>16</v>
      </c>
      <c r="Q15" s="155"/>
      <c r="R15" s="156"/>
      <c r="S15" s="142" t="s">
        <v>79</v>
      </c>
      <c r="T15" s="143"/>
      <c r="U15" s="144"/>
      <c r="V15" s="190"/>
      <c r="W15" s="2">
        <f>COUNTIFS($W$17:$W$86,2,$X$17:$X$86,1)</f>
        <v>0</v>
      </c>
      <c r="X15" s="2">
        <f>COUNTIFS($W$17:$W$86,2,$X$17:$X$86,2)</f>
        <v>0</v>
      </c>
      <c r="Y15" s="14" t="str">
        <f>IF(SUM(Y17:Y22)=COUNTA(U17:U86),"OK","NO")</f>
        <v>OK</v>
      </c>
    </row>
    <row r="16" spans="1:26" ht="18.75" customHeight="1" thickBot="1">
      <c r="A16" s="132"/>
      <c r="B16" s="134"/>
      <c r="C16" s="136"/>
      <c r="D16" s="138"/>
      <c r="E16" s="141"/>
      <c r="F16" s="147"/>
      <c r="G16" s="150"/>
      <c r="H16" s="73" t="s">
        <v>93</v>
      </c>
      <c r="I16" s="74" t="s">
        <v>94</v>
      </c>
      <c r="J16" s="75" t="s">
        <v>95</v>
      </c>
      <c r="K16" s="158"/>
      <c r="L16" s="15" t="s">
        <v>14</v>
      </c>
      <c r="M16" s="16" t="s">
        <v>15</v>
      </c>
      <c r="N16" s="174" t="s">
        <v>130</v>
      </c>
      <c r="O16" s="136"/>
      <c r="P16" s="15" t="s">
        <v>14</v>
      </c>
      <c r="Q16" s="16" t="s">
        <v>15</v>
      </c>
      <c r="R16" s="174" t="s">
        <v>130</v>
      </c>
      <c r="S16" s="29" t="s">
        <v>80</v>
      </c>
      <c r="T16" s="30" t="s">
        <v>72</v>
      </c>
      <c r="U16" s="31" t="s">
        <v>100</v>
      </c>
      <c r="V16" s="190"/>
      <c r="W16" s="2">
        <f>COUNTIFS($W$17:$W$86,3,$X$17:$X$86,1)</f>
        <v>0</v>
      </c>
      <c r="X16" s="2">
        <f>COUNTIFS($W$17:$W$86,3,$X$17:$X$86,2)</f>
        <v>0</v>
      </c>
      <c r="Y16" s="14" t="str">
        <f>IF(SUM(Y17:Y19)/3=Y20,"OK","NO")</f>
        <v>OK</v>
      </c>
    </row>
    <row r="17" spans="1:32" ht="25.5" customHeight="1">
      <c r="A17" s="8"/>
      <c r="B17" s="9">
        <v>1</v>
      </c>
      <c r="C17" s="35"/>
      <c r="D17" s="36"/>
      <c r="E17" s="37" t="str">
        <f>PHONETIC(C17)</f>
        <v/>
      </c>
      <c r="F17" s="38" t="str">
        <f>PHONETIC(D17)</f>
        <v/>
      </c>
      <c r="G17" s="49"/>
      <c r="H17" s="49"/>
      <c r="I17" s="49"/>
      <c r="J17" s="50"/>
      <c r="K17" s="57"/>
      <c r="L17" s="51"/>
      <c r="M17" s="175"/>
      <c r="N17" s="176"/>
      <c r="O17" s="57"/>
      <c r="P17" s="51"/>
      <c r="Q17" s="175"/>
      <c r="R17" s="176"/>
      <c r="S17" s="52"/>
      <c r="T17" s="53"/>
      <c r="U17" s="54"/>
      <c r="V17" s="195"/>
      <c r="W17" s="33" t="str">
        <f>IF(C17="","",IF(LEFT(G17,1)="中",1,IF(LEFT(G17,1)="高",2,3)))</f>
        <v/>
      </c>
      <c r="X17" s="33" t="str">
        <f>IF(W17="","",IF(AND(K17="",O17=""),0,IF(OR(K17="",O17=""),1,2)))</f>
        <v/>
      </c>
      <c r="Y17" s="33">
        <f>COUNTIF(女_P,1)</f>
        <v>0</v>
      </c>
      <c r="Z17" s="2" t="s">
        <v>46</v>
      </c>
      <c r="AB17" s="2" t="s">
        <v>24</v>
      </c>
      <c r="AC17" s="2" t="s">
        <v>34</v>
      </c>
      <c r="AE17" s="2" t="s">
        <v>73</v>
      </c>
      <c r="AF17" s="2" t="s">
        <v>76</v>
      </c>
    </row>
    <row r="18" spans="1:32" ht="25.5" customHeight="1">
      <c r="A18" s="10"/>
      <c r="B18" s="11">
        <v>2</v>
      </c>
      <c r="C18" s="39"/>
      <c r="D18" s="40"/>
      <c r="E18" s="41" t="str">
        <f t="shared" ref="E18:F36" si="1">PHONETIC(C18)</f>
        <v/>
      </c>
      <c r="F18" s="42" t="str">
        <f t="shared" si="1"/>
        <v/>
      </c>
      <c r="G18" s="55"/>
      <c r="H18" s="55"/>
      <c r="I18" s="55"/>
      <c r="J18" s="56"/>
      <c r="K18" s="57"/>
      <c r="L18" s="58"/>
      <c r="M18" s="177"/>
      <c r="N18" s="178"/>
      <c r="O18" s="57"/>
      <c r="P18" s="58"/>
      <c r="Q18" s="177"/>
      <c r="R18" s="178"/>
      <c r="S18" s="57"/>
      <c r="T18" s="59"/>
      <c r="U18" s="60"/>
      <c r="V18" s="195"/>
      <c r="W18" s="33" t="str">
        <f t="shared" ref="W18:W23" si="2">IF(C18="","",IF(LEFT(G18,1)="中",1,IF(LEFT(G18,1)="高",2,3)))</f>
        <v/>
      </c>
      <c r="X18" s="33" t="str">
        <f t="shared" ref="X18:X23" si="3">IF(W18="","",IF(AND(K18="",O18=""),0,IF(OR(K18="",O18=""),1,2)))</f>
        <v/>
      </c>
      <c r="Y18" s="33">
        <f>COUNTIF(女_P,2)</f>
        <v>0</v>
      </c>
      <c r="Z18" s="2" t="s">
        <v>47</v>
      </c>
      <c r="AB18" s="2" t="s">
        <v>25</v>
      </c>
      <c r="AC18" s="2" t="s">
        <v>35</v>
      </c>
      <c r="AE18" s="2" t="s">
        <v>74</v>
      </c>
      <c r="AF18" s="2" t="s">
        <v>77</v>
      </c>
    </row>
    <row r="19" spans="1:32" ht="25.5" customHeight="1">
      <c r="A19" s="10"/>
      <c r="B19" s="9">
        <v>3</v>
      </c>
      <c r="C19" s="39"/>
      <c r="D19" s="40"/>
      <c r="E19" s="41" t="str">
        <f t="shared" si="1"/>
        <v/>
      </c>
      <c r="F19" s="42" t="str">
        <f t="shared" si="1"/>
        <v/>
      </c>
      <c r="G19" s="55"/>
      <c r="H19" s="55"/>
      <c r="I19" s="55"/>
      <c r="J19" s="56"/>
      <c r="K19" s="57"/>
      <c r="L19" s="58"/>
      <c r="M19" s="177"/>
      <c r="N19" s="178"/>
      <c r="O19" s="57"/>
      <c r="P19" s="58"/>
      <c r="Q19" s="177"/>
      <c r="R19" s="178"/>
      <c r="S19" s="57"/>
      <c r="T19" s="59"/>
      <c r="U19" s="60"/>
      <c r="V19" s="195"/>
      <c r="W19" s="33" t="str">
        <f t="shared" si="2"/>
        <v/>
      </c>
      <c r="X19" s="33" t="str">
        <f t="shared" si="3"/>
        <v/>
      </c>
      <c r="Y19" s="33">
        <f>COUNTIF(女_P,3)</f>
        <v>0</v>
      </c>
      <c r="Z19" s="2" t="s">
        <v>48</v>
      </c>
      <c r="AB19" s="2" t="s">
        <v>26</v>
      </c>
      <c r="AC19" s="2" t="s">
        <v>36</v>
      </c>
      <c r="AE19" s="2" t="s">
        <v>75</v>
      </c>
      <c r="AF19" s="2" t="s">
        <v>78</v>
      </c>
    </row>
    <row r="20" spans="1:32" ht="25.5" customHeight="1">
      <c r="A20" s="10"/>
      <c r="B20" s="11">
        <v>4</v>
      </c>
      <c r="C20" s="39"/>
      <c r="D20" s="40"/>
      <c r="E20" s="41" t="str">
        <f t="shared" si="1"/>
        <v/>
      </c>
      <c r="F20" s="42" t="str">
        <f t="shared" si="1"/>
        <v/>
      </c>
      <c r="G20" s="55"/>
      <c r="H20" s="55"/>
      <c r="I20" s="55"/>
      <c r="J20" s="56"/>
      <c r="K20" s="57"/>
      <c r="L20" s="58"/>
      <c r="M20" s="177"/>
      <c r="N20" s="178"/>
      <c r="O20" s="57"/>
      <c r="P20" s="58"/>
      <c r="Q20" s="177"/>
      <c r="R20" s="178"/>
      <c r="S20" s="57"/>
      <c r="T20" s="59"/>
      <c r="U20" s="60"/>
      <c r="V20" s="195"/>
      <c r="W20" s="33" t="str">
        <f t="shared" si="2"/>
        <v/>
      </c>
      <c r="X20" s="33" t="str">
        <f t="shared" si="3"/>
        <v/>
      </c>
      <c r="Y20" s="33">
        <f>COUNTIF(女_P,4)</f>
        <v>0</v>
      </c>
      <c r="Z20" s="2" t="s">
        <v>98</v>
      </c>
      <c r="AB20" s="2" t="s">
        <v>70</v>
      </c>
      <c r="AC20" s="2" t="s">
        <v>71</v>
      </c>
    </row>
    <row r="21" spans="1:32" ht="25.5" customHeight="1">
      <c r="A21" s="10"/>
      <c r="B21" s="9">
        <v>5</v>
      </c>
      <c r="C21" s="39"/>
      <c r="D21" s="40"/>
      <c r="E21" s="41" t="str">
        <f t="shared" si="1"/>
        <v/>
      </c>
      <c r="F21" s="42" t="str">
        <f t="shared" si="1"/>
        <v/>
      </c>
      <c r="G21" s="55"/>
      <c r="H21" s="55"/>
      <c r="I21" s="55"/>
      <c r="J21" s="56"/>
      <c r="K21" s="57"/>
      <c r="L21" s="58"/>
      <c r="M21" s="177"/>
      <c r="N21" s="178"/>
      <c r="O21" s="57"/>
      <c r="P21" s="58"/>
      <c r="Q21" s="177"/>
      <c r="R21" s="178"/>
      <c r="S21" s="57"/>
      <c r="T21" s="59"/>
      <c r="U21" s="60"/>
      <c r="V21" s="195"/>
      <c r="W21" s="33" t="str">
        <f t="shared" si="2"/>
        <v/>
      </c>
      <c r="X21" s="33" t="str">
        <f t="shared" si="3"/>
        <v/>
      </c>
      <c r="Y21" s="33">
        <f>COUNTIF(女_P,5)</f>
        <v>0</v>
      </c>
      <c r="AB21" s="2" t="s">
        <v>64</v>
      </c>
      <c r="AC21" s="2" t="s">
        <v>65</v>
      </c>
    </row>
    <row r="22" spans="1:32" ht="25.5" customHeight="1">
      <c r="A22" s="10"/>
      <c r="B22" s="11">
        <v>6</v>
      </c>
      <c r="C22" s="39"/>
      <c r="D22" s="40"/>
      <c r="E22" s="41" t="str">
        <f t="shared" si="1"/>
        <v/>
      </c>
      <c r="F22" s="42" t="str">
        <f t="shared" si="1"/>
        <v/>
      </c>
      <c r="G22" s="55"/>
      <c r="H22" s="55"/>
      <c r="I22" s="55"/>
      <c r="J22" s="56"/>
      <c r="K22" s="57"/>
      <c r="L22" s="58"/>
      <c r="M22" s="177"/>
      <c r="N22" s="178"/>
      <c r="O22" s="57"/>
      <c r="P22" s="58"/>
      <c r="Q22" s="177"/>
      <c r="R22" s="178"/>
      <c r="S22" s="57"/>
      <c r="T22" s="59"/>
      <c r="U22" s="60"/>
      <c r="V22" s="195"/>
      <c r="W22" s="33" t="str">
        <f t="shared" si="2"/>
        <v/>
      </c>
      <c r="X22" s="33" t="str">
        <f t="shared" si="3"/>
        <v/>
      </c>
      <c r="Y22" s="33">
        <f>COUNTIF(女_P,6)</f>
        <v>0</v>
      </c>
      <c r="AB22" s="2" t="s">
        <v>127</v>
      </c>
      <c r="AC22" s="2" t="s">
        <v>128</v>
      </c>
    </row>
    <row r="23" spans="1:32" ht="25.5" customHeight="1">
      <c r="A23" s="10"/>
      <c r="B23" s="9">
        <v>7</v>
      </c>
      <c r="C23" s="39"/>
      <c r="D23" s="40"/>
      <c r="E23" s="41" t="str">
        <f t="shared" si="1"/>
        <v/>
      </c>
      <c r="F23" s="42" t="str">
        <f t="shared" si="1"/>
        <v/>
      </c>
      <c r="G23" s="55"/>
      <c r="H23" s="55"/>
      <c r="I23" s="55"/>
      <c r="J23" s="56"/>
      <c r="K23" s="57"/>
      <c r="L23" s="58"/>
      <c r="M23" s="177"/>
      <c r="N23" s="178"/>
      <c r="O23" s="57"/>
      <c r="P23" s="58"/>
      <c r="Q23" s="177"/>
      <c r="R23" s="178"/>
      <c r="S23" s="57"/>
      <c r="T23" s="59"/>
      <c r="U23" s="60"/>
      <c r="V23" s="195"/>
      <c r="W23" s="33" t="str">
        <f t="shared" si="2"/>
        <v/>
      </c>
      <c r="X23" s="33" t="str">
        <f t="shared" si="3"/>
        <v/>
      </c>
      <c r="Y23" s="93"/>
      <c r="AB23" s="2" t="s">
        <v>66</v>
      </c>
      <c r="AC23" s="2" t="s">
        <v>67</v>
      </c>
      <c r="AE23" s="2">
        <v>1</v>
      </c>
    </row>
    <row r="24" spans="1:32" ht="25.5" customHeight="1">
      <c r="A24" s="10"/>
      <c r="B24" s="11">
        <v>8</v>
      </c>
      <c r="C24" s="39"/>
      <c r="D24" s="40"/>
      <c r="E24" s="41" t="str">
        <f t="shared" si="1"/>
        <v/>
      </c>
      <c r="F24" s="42" t="str">
        <f t="shared" si="1"/>
        <v/>
      </c>
      <c r="G24" s="55"/>
      <c r="H24" s="55"/>
      <c r="I24" s="55"/>
      <c r="J24" s="56"/>
      <c r="K24" s="57"/>
      <c r="L24" s="58"/>
      <c r="M24" s="177"/>
      <c r="N24" s="178"/>
      <c r="O24" s="57"/>
      <c r="P24" s="58"/>
      <c r="Q24" s="177"/>
      <c r="R24" s="178"/>
      <c r="S24" s="57"/>
      <c r="T24" s="59"/>
      <c r="U24" s="60"/>
      <c r="V24" s="195"/>
      <c r="W24" s="33" t="str">
        <f t="shared" ref="W24:W86" si="4">IF(C24="","",IF(LEFT(G24,1)="中",1,IF(LEFT(G24,1)="高",2,3)))</f>
        <v/>
      </c>
      <c r="X24" s="33" t="str">
        <f t="shared" ref="X24:X86" si="5">IF(W24="","",IF(AND(K24="",O24=""),0,IF(OR(K24="",O24=""),1,2)))</f>
        <v/>
      </c>
      <c r="Y24" s="93"/>
      <c r="AB24" s="2" t="s">
        <v>83</v>
      </c>
      <c r="AC24" s="2" t="s">
        <v>38</v>
      </c>
      <c r="AE24" s="2">
        <v>2</v>
      </c>
    </row>
    <row r="25" spans="1:32" ht="25.5" customHeight="1">
      <c r="A25" s="10"/>
      <c r="B25" s="9">
        <v>9</v>
      </c>
      <c r="C25" s="39"/>
      <c r="D25" s="40"/>
      <c r="E25" s="41" t="str">
        <f t="shared" si="1"/>
        <v/>
      </c>
      <c r="F25" s="42" t="str">
        <f t="shared" si="1"/>
        <v/>
      </c>
      <c r="G25" s="55"/>
      <c r="H25" s="55"/>
      <c r="I25" s="55"/>
      <c r="J25" s="56"/>
      <c r="K25" s="57"/>
      <c r="L25" s="58"/>
      <c r="M25" s="177"/>
      <c r="N25" s="178"/>
      <c r="O25" s="57"/>
      <c r="P25" s="58"/>
      <c r="Q25" s="177"/>
      <c r="R25" s="178"/>
      <c r="S25" s="57"/>
      <c r="T25" s="59"/>
      <c r="U25" s="60"/>
      <c r="V25" s="195"/>
      <c r="W25" s="33" t="str">
        <f t="shared" si="4"/>
        <v/>
      </c>
      <c r="X25" s="33" t="str">
        <f t="shared" si="5"/>
        <v/>
      </c>
      <c r="Y25" s="93"/>
      <c r="AB25" s="2" t="s">
        <v>84</v>
      </c>
      <c r="AC25" s="2" t="s">
        <v>39</v>
      </c>
      <c r="AE25" s="2">
        <v>3</v>
      </c>
    </row>
    <row r="26" spans="1:32" ht="25.5" customHeight="1" thickBot="1">
      <c r="A26" s="12"/>
      <c r="B26" s="7">
        <v>10</v>
      </c>
      <c r="C26" s="43"/>
      <c r="D26" s="44"/>
      <c r="E26" s="45" t="str">
        <f t="shared" si="1"/>
        <v/>
      </c>
      <c r="F26" s="46" t="str">
        <f t="shared" si="1"/>
        <v/>
      </c>
      <c r="G26" s="61"/>
      <c r="H26" s="61"/>
      <c r="I26" s="61"/>
      <c r="J26" s="62"/>
      <c r="K26" s="63"/>
      <c r="L26" s="64"/>
      <c r="M26" s="179"/>
      <c r="N26" s="180"/>
      <c r="O26" s="63"/>
      <c r="P26" s="64"/>
      <c r="Q26" s="179"/>
      <c r="R26" s="180"/>
      <c r="S26" s="63"/>
      <c r="T26" s="65"/>
      <c r="U26" s="66"/>
      <c r="V26" s="195"/>
      <c r="W26" s="33" t="str">
        <f t="shared" si="4"/>
        <v/>
      </c>
      <c r="X26" s="33" t="str">
        <f t="shared" si="5"/>
        <v/>
      </c>
      <c r="Y26" s="93"/>
      <c r="AB26" s="2" t="s">
        <v>86</v>
      </c>
      <c r="AC26" s="2" t="s">
        <v>81</v>
      </c>
      <c r="AE26" s="2">
        <v>4</v>
      </c>
    </row>
    <row r="27" spans="1:32" ht="25.5" customHeight="1">
      <c r="A27" s="19"/>
      <c r="B27" s="6">
        <v>11</v>
      </c>
      <c r="C27" s="47"/>
      <c r="D27" s="48"/>
      <c r="E27" s="37" t="str">
        <f t="shared" si="1"/>
        <v/>
      </c>
      <c r="F27" s="38" t="str">
        <f t="shared" si="1"/>
        <v/>
      </c>
      <c r="G27" s="67"/>
      <c r="H27" s="67"/>
      <c r="I27" s="67"/>
      <c r="J27" s="68"/>
      <c r="K27" s="52"/>
      <c r="L27" s="51"/>
      <c r="M27" s="175"/>
      <c r="N27" s="176"/>
      <c r="O27" s="52"/>
      <c r="P27" s="51"/>
      <c r="Q27" s="175"/>
      <c r="R27" s="176"/>
      <c r="S27" s="52"/>
      <c r="T27" s="53"/>
      <c r="U27" s="54"/>
      <c r="V27" s="195"/>
      <c r="W27" s="33" t="str">
        <f t="shared" si="4"/>
        <v/>
      </c>
      <c r="X27" s="33" t="str">
        <f t="shared" si="5"/>
        <v/>
      </c>
      <c r="Y27" s="93"/>
      <c r="AB27" s="2" t="s">
        <v>28</v>
      </c>
      <c r="AC27" s="2" t="s">
        <v>40</v>
      </c>
      <c r="AE27" s="2">
        <v>5</v>
      </c>
    </row>
    <row r="28" spans="1:32" ht="25.5" customHeight="1">
      <c r="A28" s="10"/>
      <c r="B28" s="11">
        <v>12</v>
      </c>
      <c r="C28" s="39"/>
      <c r="D28" s="40"/>
      <c r="E28" s="41" t="str">
        <f t="shared" si="1"/>
        <v/>
      </c>
      <c r="F28" s="42" t="str">
        <f t="shared" si="1"/>
        <v/>
      </c>
      <c r="G28" s="55"/>
      <c r="H28" s="55"/>
      <c r="I28" s="55"/>
      <c r="J28" s="56"/>
      <c r="K28" s="57"/>
      <c r="L28" s="58"/>
      <c r="M28" s="177"/>
      <c r="N28" s="178"/>
      <c r="O28" s="57"/>
      <c r="P28" s="58"/>
      <c r="Q28" s="177"/>
      <c r="R28" s="178"/>
      <c r="S28" s="57"/>
      <c r="T28" s="59"/>
      <c r="U28" s="60"/>
      <c r="V28" s="195"/>
      <c r="W28" s="33" t="str">
        <f t="shared" si="4"/>
        <v/>
      </c>
      <c r="X28" s="33" t="str">
        <f t="shared" si="5"/>
        <v/>
      </c>
      <c r="Y28" s="93"/>
      <c r="AB28" s="2" t="s">
        <v>29</v>
      </c>
      <c r="AC28" s="2" t="s">
        <v>41</v>
      </c>
      <c r="AE28" s="2">
        <v>6</v>
      </c>
    </row>
    <row r="29" spans="1:32" ht="25.5" customHeight="1">
      <c r="A29" s="10"/>
      <c r="B29" s="9">
        <v>13</v>
      </c>
      <c r="C29" s="39"/>
      <c r="D29" s="40"/>
      <c r="E29" s="41" t="str">
        <f t="shared" si="1"/>
        <v/>
      </c>
      <c r="F29" s="42" t="str">
        <f t="shared" si="1"/>
        <v/>
      </c>
      <c r="G29" s="55"/>
      <c r="H29" s="55"/>
      <c r="I29" s="55"/>
      <c r="J29" s="56"/>
      <c r="K29" s="57"/>
      <c r="L29" s="58"/>
      <c r="M29" s="177"/>
      <c r="N29" s="178"/>
      <c r="O29" s="57"/>
      <c r="P29" s="58"/>
      <c r="Q29" s="177"/>
      <c r="R29" s="178"/>
      <c r="S29" s="57"/>
      <c r="T29" s="59"/>
      <c r="U29" s="60"/>
      <c r="V29" s="195"/>
      <c r="W29" s="33" t="str">
        <f t="shared" si="4"/>
        <v/>
      </c>
      <c r="X29" s="33" t="str">
        <f t="shared" si="5"/>
        <v/>
      </c>
      <c r="Y29" s="93"/>
      <c r="AB29" s="2" t="s">
        <v>31</v>
      </c>
      <c r="AC29" s="2" t="s">
        <v>61</v>
      </c>
    </row>
    <row r="30" spans="1:32" ht="25.5" customHeight="1">
      <c r="A30" s="10"/>
      <c r="B30" s="11">
        <v>14</v>
      </c>
      <c r="C30" s="39"/>
      <c r="D30" s="40"/>
      <c r="E30" s="41" t="str">
        <f t="shared" si="1"/>
        <v/>
      </c>
      <c r="F30" s="42" t="str">
        <f t="shared" si="1"/>
        <v/>
      </c>
      <c r="G30" s="55"/>
      <c r="H30" s="55"/>
      <c r="I30" s="55"/>
      <c r="J30" s="56"/>
      <c r="K30" s="57"/>
      <c r="L30" s="58"/>
      <c r="M30" s="177"/>
      <c r="N30" s="178"/>
      <c r="O30" s="57"/>
      <c r="P30" s="58"/>
      <c r="Q30" s="177"/>
      <c r="R30" s="178"/>
      <c r="S30" s="57"/>
      <c r="T30" s="59"/>
      <c r="U30" s="60"/>
      <c r="V30" s="195"/>
      <c r="W30" s="33" t="str">
        <f t="shared" si="4"/>
        <v/>
      </c>
      <c r="X30" s="33" t="str">
        <f t="shared" si="5"/>
        <v/>
      </c>
      <c r="Y30" s="93"/>
      <c r="AB30" s="2" t="s">
        <v>59</v>
      </c>
      <c r="AC30" s="2" t="s">
        <v>62</v>
      </c>
    </row>
    <row r="31" spans="1:32" ht="25.5" customHeight="1">
      <c r="A31" s="10"/>
      <c r="B31" s="9">
        <v>15</v>
      </c>
      <c r="C31" s="39"/>
      <c r="D31" s="40"/>
      <c r="E31" s="41" t="str">
        <f t="shared" si="1"/>
        <v/>
      </c>
      <c r="F31" s="42" t="str">
        <f t="shared" si="1"/>
        <v/>
      </c>
      <c r="G31" s="55"/>
      <c r="H31" s="55"/>
      <c r="I31" s="55"/>
      <c r="J31" s="56"/>
      <c r="K31" s="57"/>
      <c r="L31" s="58"/>
      <c r="M31" s="177"/>
      <c r="N31" s="178"/>
      <c r="O31" s="57"/>
      <c r="P31" s="58"/>
      <c r="Q31" s="177"/>
      <c r="R31" s="178"/>
      <c r="S31" s="57"/>
      <c r="T31" s="59"/>
      <c r="U31" s="60"/>
      <c r="V31" s="195"/>
      <c r="W31" s="33" t="str">
        <f t="shared" si="4"/>
        <v/>
      </c>
      <c r="X31" s="33" t="str">
        <f t="shared" si="5"/>
        <v/>
      </c>
      <c r="Y31" s="93"/>
      <c r="AB31" s="2" t="s">
        <v>126</v>
      </c>
      <c r="AC31" s="2" t="s">
        <v>63</v>
      </c>
    </row>
    <row r="32" spans="1:32" ht="25.5" customHeight="1">
      <c r="A32" s="10"/>
      <c r="B32" s="11">
        <v>16</v>
      </c>
      <c r="C32" s="39"/>
      <c r="D32" s="40"/>
      <c r="E32" s="41" t="str">
        <f t="shared" si="1"/>
        <v/>
      </c>
      <c r="F32" s="42" t="str">
        <f t="shared" si="1"/>
        <v/>
      </c>
      <c r="G32" s="55"/>
      <c r="H32" s="55"/>
      <c r="I32" s="55"/>
      <c r="J32" s="56"/>
      <c r="K32" s="57"/>
      <c r="L32" s="58"/>
      <c r="M32" s="177"/>
      <c r="N32" s="178"/>
      <c r="O32" s="57"/>
      <c r="P32" s="58"/>
      <c r="Q32" s="177"/>
      <c r="R32" s="178"/>
      <c r="S32" s="57"/>
      <c r="T32" s="59"/>
      <c r="U32" s="60"/>
      <c r="V32" s="195"/>
      <c r="W32" s="33" t="str">
        <f t="shared" si="4"/>
        <v/>
      </c>
      <c r="X32" s="33" t="str">
        <f t="shared" si="5"/>
        <v/>
      </c>
      <c r="Y32" s="93"/>
    </row>
    <row r="33" spans="1:25" ht="25.5" customHeight="1">
      <c r="A33" s="10"/>
      <c r="B33" s="9">
        <v>17</v>
      </c>
      <c r="C33" s="39"/>
      <c r="D33" s="40"/>
      <c r="E33" s="41" t="str">
        <f t="shared" si="1"/>
        <v/>
      </c>
      <c r="F33" s="42" t="str">
        <f t="shared" si="1"/>
        <v/>
      </c>
      <c r="G33" s="55"/>
      <c r="H33" s="55"/>
      <c r="I33" s="55"/>
      <c r="J33" s="56"/>
      <c r="K33" s="57"/>
      <c r="L33" s="58"/>
      <c r="M33" s="177"/>
      <c r="N33" s="178"/>
      <c r="O33" s="57"/>
      <c r="P33" s="58"/>
      <c r="Q33" s="177"/>
      <c r="R33" s="178"/>
      <c r="S33" s="57"/>
      <c r="T33" s="59"/>
      <c r="U33" s="60"/>
      <c r="V33" s="195"/>
      <c r="W33" s="33" t="str">
        <f t="shared" si="4"/>
        <v/>
      </c>
      <c r="X33" s="33" t="str">
        <f t="shared" si="5"/>
        <v/>
      </c>
      <c r="Y33" s="93"/>
    </row>
    <row r="34" spans="1:25" ht="25.5" customHeight="1">
      <c r="A34" s="10"/>
      <c r="B34" s="11">
        <v>18</v>
      </c>
      <c r="C34" s="39"/>
      <c r="D34" s="40"/>
      <c r="E34" s="41" t="str">
        <f t="shared" si="1"/>
        <v/>
      </c>
      <c r="F34" s="42" t="str">
        <f t="shared" si="1"/>
        <v/>
      </c>
      <c r="G34" s="55"/>
      <c r="H34" s="55"/>
      <c r="I34" s="55"/>
      <c r="J34" s="56"/>
      <c r="K34" s="57"/>
      <c r="L34" s="58"/>
      <c r="M34" s="177"/>
      <c r="N34" s="178"/>
      <c r="O34" s="57"/>
      <c r="P34" s="58"/>
      <c r="Q34" s="177"/>
      <c r="R34" s="178"/>
      <c r="S34" s="57"/>
      <c r="T34" s="59"/>
      <c r="U34" s="60"/>
      <c r="V34" s="195"/>
      <c r="W34" s="33" t="str">
        <f t="shared" si="4"/>
        <v/>
      </c>
      <c r="X34" s="33" t="str">
        <f t="shared" si="5"/>
        <v/>
      </c>
      <c r="Y34" s="93"/>
    </row>
    <row r="35" spans="1:25" ht="25.5" customHeight="1">
      <c r="A35" s="10"/>
      <c r="B35" s="9">
        <v>19</v>
      </c>
      <c r="C35" s="39"/>
      <c r="D35" s="40"/>
      <c r="E35" s="41" t="str">
        <f t="shared" si="1"/>
        <v/>
      </c>
      <c r="F35" s="42" t="str">
        <f t="shared" si="1"/>
        <v/>
      </c>
      <c r="G35" s="55"/>
      <c r="H35" s="55"/>
      <c r="I35" s="55"/>
      <c r="J35" s="56"/>
      <c r="K35" s="57"/>
      <c r="L35" s="58"/>
      <c r="M35" s="177"/>
      <c r="N35" s="178"/>
      <c r="O35" s="57"/>
      <c r="P35" s="58"/>
      <c r="Q35" s="177"/>
      <c r="R35" s="178"/>
      <c r="S35" s="57"/>
      <c r="T35" s="59"/>
      <c r="U35" s="60"/>
      <c r="V35" s="195"/>
      <c r="W35" s="33" t="str">
        <f t="shared" si="4"/>
        <v/>
      </c>
      <c r="X35" s="33" t="str">
        <f t="shared" si="5"/>
        <v/>
      </c>
      <c r="Y35" s="93"/>
    </row>
    <row r="36" spans="1:25" ht="25.5" customHeight="1" thickBot="1">
      <c r="A36" s="12"/>
      <c r="B36" s="7">
        <v>20</v>
      </c>
      <c r="C36" s="43"/>
      <c r="D36" s="44"/>
      <c r="E36" s="45" t="str">
        <f t="shared" si="1"/>
        <v/>
      </c>
      <c r="F36" s="46" t="str">
        <f t="shared" si="1"/>
        <v/>
      </c>
      <c r="G36" s="61"/>
      <c r="H36" s="61"/>
      <c r="I36" s="61"/>
      <c r="J36" s="62"/>
      <c r="K36" s="63"/>
      <c r="L36" s="64"/>
      <c r="M36" s="179"/>
      <c r="N36" s="180"/>
      <c r="O36" s="63"/>
      <c r="P36" s="64"/>
      <c r="Q36" s="179"/>
      <c r="R36" s="180"/>
      <c r="S36" s="63"/>
      <c r="T36" s="65"/>
      <c r="U36" s="66"/>
      <c r="V36" s="195"/>
      <c r="W36" s="33" t="str">
        <f t="shared" si="4"/>
        <v/>
      </c>
      <c r="X36" s="33" t="str">
        <f t="shared" si="5"/>
        <v/>
      </c>
      <c r="Y36" s="93"/>
    </row>
    <row r="37" spans="1:25" ht="25.5" customHeight="1">
      <c r="A37" s="19"/>
      <c r="B37" s="6">
        <v>21</v>
      </c>
      <c r="C37" s="47"/>
      <c r="D37" s="48"/>
      <c r="E37" s="37" t="str">
        <f t="shared" ref="E37:F66" si="6">PHONETIC(C37)</f>
        <v/>
      </c>
      <c r="F37" s="38" t="str">
        <f t="shared" si="6"/>
        <v/>
      </c>
      <c r="G37" s="67"/>
      <c r="H37" s="67"/>
      <c r="I37" s="67"/>
      <c r="J37" s="68"/>
      <c r="K37" s="52"/>
      <c r="L37" s="51"/>
      <c r="M37" s="175"/>
      <c r="N37" s="176"/>
      <c r="O37" s="52"/>
      <c r="P37" s="51"/>
      <c r="Q37" s="175"/>
      <c r="R37" s="176"/>
      <c r="S37" s="52"/>
      <c r="T37" s="53"/>
      <c r="U37" s="54"/>
      <c r="V37" s="195"/>
      <c r="W37" s="33" t="str">
        <f t="shared" si="4"/>
        <v/>
      </c>
      <c r="X37" s="33" t="str">
        <f t="shared" si="5"/>
        <v/>
      </c>
      <c r="Y37" s="93"/>
    </row>
    <row r="38" spans="1:25" ht="25.5" customHeight="1">
      <c r="A38" s="10"/>
      <c r="B38" s="11">
        <v>22</v>
      </c>
      <c r="C38" s="39"/>
      <c r="D38" s="40"/>
      <c r="E38" s="41" t="str">
        <f t="shared" si="6"/>
        <v/>
      </c>
      <c r="F38" s="42" t="str">
        <f t="shared" si="6"/>
        <v/>
      </c>
      <c r="G38" s="55"/>
      <c r="H38" s="55"/>
      <c r="I38" s="55"/>
      <c r="J38" s="56"/>
      <c r="K38" s="57"/>
      <c r="L38" s="58"/>
      <c r="M38" s="177"/>
      <c r="N38" s="178"/>
      <c r="O38" s="57"/>
      <c r="P38" s="58"/>
      <c r="Q38" s="177"/>
      <c r="R38" s="178"/>
      <c r="S38" s="57"/>
      <c r="T38" s="59"/>
      <c r="U38" s="60"/>
      <c r="V38" s="195"/>
      <c r="W38" s="33" t="str">
        <f t="shared" si="4"/>
        <v/>
      </c>
      <c r="X38" s="33" t="str">
        <f t="shared" si="5"/>
        <v/>
      </c>
      <c r="Y38" s="93"/>
    </row>
    <row r="39" spans="1:25" ht="25.5" customHeight="1">
      <c r="A39" s="10"/>
      <c r="B39" s="9">
        <v>23</v>
      </c>
      <c r="C39" s="39"/>
      <c r="D39" s="40"/>
      <c r="E39" s="41" t="str">
        <f t="shared" si="6"/>
        <v/>
      </c>
      <c r="F39" s="42" t="str">
        <f t="shared" si="6"/>
        <v/>
      </c>
      <c r="G39" s="55"/>
      <c r="H39" s="55"/>
      <c r="I39" s="55"/>
      <c r="J39" s="56"/>
      <c r="K39" s="57"/>
      <c r="L39" s="58"/>
      <c r="M39" s="177"/>
      <c r="N39" s="178"/>
      <c r="O39" s="57"/>
      <c r="P39" s="58"/>
      <c r="Q39" s="177"/>
      <c r="R39" s="178"/>
      <c r="S39" s="57"/>
      <c r="T39" s="59"/>
      <c r="U39" s="60"/>
      <c r="V39" s="195"/>
      <c r="W39" s="33" t="str">
        <f t="shared" si="4"/>
        <v/>
      </c>
      <c r="X39" s="33" t="str">
        <f t="shared" si="5"/>
        <v/>
      </c>
      <c r="Y39" s="93"/>
    </row>
    <row r="40" spans="1:25" ht="25.5" customHeight="1">
      <c r="A40" s="10"/>
      <c r="B40" s="11">
        <v>24</v>
      </c>
      <c r="C40" s="39"/>
      <c r="D40" s="40"/>
      <c r="E40" s="41" t="str">
        <f t="shared" si="6"/>
        <v/>
      </c>
      <c r="F40" s="42" t="str">
        <f t="shared" si="6"/>
        <v/>
      </c>
      <c r="G40" s="55"/>
      <c r="H40" s="55"/>
      <c r="I40" s="55"/>
      <c r="J40" s="56"/>
      <c r="K40" s="57"/>
      <c r="L40" s="58"/>
      <c r="M40" s="177"/>
      <c r="N40" s="178"/>
      <c r="O40" s="57"/>
      <c r="P40" s="58"/>
      <c r="Q40" s="177"/>
      <c r="R40" s="178"/>
      <c r="S40" s="57"/>
      <c r="T40" s="59"/>
      <c r="U40" s="60"/>
      <c r="V40" s="195"/>
      <c r="W40" s="33" t="str">
        <f t="shared" si="4"/>
        <v/>
      </c>
      <c r="X40" s="33" t="str">
        <f t="shared" si="5"/>
        <v/>
      </c>
      <c r="Y40" s="93"/>
    </row>
    <row r="41" spans="1:25" ht="25.5" customHeight="1">
      <c r="A41" s="10"/>
      <c r="B41" s="9">
        <v>25</v>
      </c>
      <c r="C41" s="39"/>
      <c r="D41" s="40"/>
      <c r="E41" s="41" t="str">
        <f t="shared" si="6"/>
        <v/>
      </c>
      <c r="F41" s="42" t="str">
        <f t="shared" si="6"/>
        <v/>
      </c>
      <c r="G41" s="55"/>
      <c r="H41" s="55"/>
      <c r="I41" s="55"/>
      <c r="J41" s="56"/>
      <c r="K41" s="57"/>
      <c r="L41" s="58"/>
      <c r="M41" s="177"/>
      <c r="N41" s="178"/>
      <c r="O41" s="57"/>
      <c r="P41" s="58"/>
      <c r="Q41" s="177"/>
      <c r="R41" s="178"/>
      <c r="S41" s="57"/>
      <c r="T41" s="59"/>
      <c r="U41" s="60"/>
      <c r="V41" s="195"/>
      <c r="W41" s="33" t="str">
        <f t="shared" si="4"/>
        <v/>
      </c>
      <c r="X41" s="33" t="str">
        <f t="shared" si="5"/>
        <v/>
      </c>
      <c r="Y41" s="93"/>
    </row>
    <row r="42" spans="1:25" ht="25.5" customHeight="1">
      <c r="A42" s="10"/>
      <c r="B42" s="11">
        <v>26</v>
      </c>
      <c r="C42" s="39"/>
      <c r="D42" s="40"/>
      <c r="E42" s="41" t="str">
        <f t="shared" si="6"/>
        <v/>
      </c>
      <c r="F42" s="42" t="str">
        <f t="shared" si="6"/>
        <v/>
      </c>
      <c r="G42" s="55"/>
      <c r="H42" s="55"/>
      <c r="I42" s="55"/>
      <c r="J42" s="56"/>
      <c r="K42" s="57"/>
      <c r="L42" s="58"/>
      <c r="M42" s="177"/>
      <c r="N42" s="178"/>
      <c r="O42" s="57"/>
      <c r="P42" s="58"/>
      <c r="Q42" s="177"/>
      <c r="R42" s="178"/>
      <c r="S42" s="57"/>
      <c r="T42" s="59"/>
      <c r="U42" s="60"/>
      <c r="V42" s="195"/>
      <c r="W42" s="33" t="str">
        <f t="shared" si="4"/>
        <v/>
      </c>
      <c r="X42" s="33" t="str">
        <f t="shared" si="5"/>
        <v/>
      </c>
      <c r="Y42" s="93"/>
    </row>
    <row r="43" spans="1:25" ht="25.5" customHeight="1">
      <c r="A43" s="10"/>
      <c r="B43" s="9">
        <v>27</v>
      </c>
      <c r="C43" s="39"/>
      <c r="D43" s="40"/>
      <c r="E43" s="41" t="str">
        <f t="shared" si="6"/>
        <v/>
      </c>
      <c r="F43" s="42" t="str">
        <f t="shared" si="6"/>
        <v/>
      </c>
      <c r="G43" s="55"/>
      <c r="H43" s="55"/>
      <c r="I43" s="55"/>
      <c r="J43" s="56"/>
      <c r="K43" s="57"/>
      <c r="L43" s="58"/>
      <c r="M43" s="177"/>
      <c r="N43" s="178"/>
      <c r="O43" s="57"/>
      <c r="P43" s="58"/>
      <c r="Q43" s="177"/>
      <c r="R43" s="178"/>
      <c r="S43" s="57"/>
      <c r="T43" s="59"/>
      <c r="U43" s="60"/>
      <c r="V43" s="195"/>
      <c r="W43" s="33" t="str">
        <f t="shared" si="4"/>
        <v/>
      </c>
      <c r="X43" s="33" t="str">
        <f t="shared" si="5"/>
        <v/>
      </c>
      <c r="Y43" s="93"/>
    </row>
    <row r="44" spans="1:25" ht="25.5" customHeight="1">
      <c r="A44" s="10"/>
      <c r="B44" s="11">
        <v>28</v>
      </c>
      <c r="C44" s="39"/>
      <c r="D44" s="40"/>
      <c r="E44" s="41" t="str">
        <f t="shared" si="6"/>
        <v/>
      </c>
      <c r="F44" s="42" t="str">
        <f t="shared" si="6"/>
        <v/>
      </c>
      <c r="G44" s="55"/>
      <c r="H44" s="55"/>
      <c r="I44" s="55"/>
      <c r="J44" s="56"/>
      <c r="K44" s="57"/>
      <c r="L44" s="58"/>
      <c r="M44" s="177"/>
      <c r="N44" s="178"/>
      <c r="O44" s="57"/>
      <c r="P44" s="58"/>
      <c r="Q44" s="177"/>
      <c r="R44" s="178"/>
      <c r="S44" s="57"/>
      <c r="T44" s="59"/>
      <c r="U44" s="60"/>
      <c r="V44" s="195"/>
      <c r="W44" s="33" t="str">
        <f t="shared" si="4"/>
        <v/>
      </c>
      <c r="X44" s="33" t="str">
        <f t="shared" si="5"/>
        <v/>
      </c>
      <c r="Y44" s="93"/>
    </row>
    <row r="45" spans="1:25" ht="25.5" customHeight="1">
      <c r="A45" s="10"/>
      <c r="B45" s="9">
        <v>29</v>
      </c>
      <c r="C45" s="39"/>
      <c r="D45" s="40"/>
      <c r="E45" s="41" t="str">
        <f t="shared" si="6"/>
        <v/>
      </c>
      <c r="F45" s="42" t="str">
        <f t="shared" si="6"/>
        <v/>
      </c>
      <c r="G45" s="55"/>
      <c r="H45" s="55"/>
      <c r="I45" s="55"/>
      <c r="J45" s="56"/>
      <c r="K45" s="57"/>
      <c r="L45" s="58"/>
      <c r="M45" s="177"/>
      <c r="N45" s="178"/>
      <c r="O45" s="57"/>
      <c r="P45" s="58"/>
      <c r="Q45" s="177"/>
      <c r="R45" s="178"/>
      <c r="S45" s="57"/>
      <c r="T45" s="59"/>
      <c r="U45" s="60"/>
      <c r="V45" s="195"/>
      <c r="W45" s="33" t="str">
        <f t="shared" si="4"/>
        <v/>
      </c>
      <c r="X45" s="33" t="str">
        <f t="shared" si="5"/>
        <v/>
      </c>
      <c r="Y45" s="93"/>
    </row>
    <row r="46" spans="1:25" ht="25.5" customHeight="1" thickBot="1">
      <c r="A46" s="12"/>
      <c r="B46" s="7">
        <v>30</v>
      </c>
      <c r="C46" s="43"/>
      <c r="D46" s="44"/>
      <c r="E46" s="45" t="str">
        <f t="shared" si="6"/>
        <v/>
      </c>
      <c r="F46" s="46" t="str">
        <f t="shared" si="6"/>
        <v/>
      </c>
      <c r="G46" s="61"/>
      <c r="H46" s="61"/>
      <c r="I46" s="61"/>
      <c r="J46" s="62"/>
      <c r="K46" s="63"/>
      <c r="L46" s="64"/>
      <c r="M46" s="179"/>
      <c r="N46" s="180"/>
      <c r="O46" s="63"/>
      <c r="P46" s="64"/>
      <c r="Q46" s="179"/>
      <c r="R46" s="180"/>
      <c r="S46" s="63"/>
      <c r="T46" s="65"/>
      <c r="U46" s="66"/>
      <c r="V46" s="195"/>
      <c r="W46" s="33" t="str">
        <f t="shared" si="4"/>
        <v/>
      </c>
      <c r="X46" s="33" t="str">
        <f t="shared" si="5"/>
        <v/>
      </c>
      <c r="Y46" s="93"/>
    </row>
    <row r="47" spans="1:25" ht="25.5" customHeight="1">
      <c r="A47" s="19"/>
      <c r="B47" s="6">
        <v>31</v>
      </c>
      <c r="C47" s="47"/>
      <c r="D47" s="48"/>
      <c r="E47" s="37" t="str">
        <f t="shared" ref="E47:E60" si="7">PHONETIC(C47)</f>
        <v/>
      </c>
      <c r="F47" s="38" t="str">
        <f t="shared" ref="F47:F60" si="8">PHONETIC(D47)</f>
        <v/>
      </c>
      <c r="G47" s="67"/>
      <c r="H47" s="67"/>
      <c r="I47" s="67"/>
      <c r="J47" s="68"/>
      <c r="K47" s="52"/>
      <c r="L47" s="51"/>
      <c r="M47" s="175"/>
      <c r="N47" s="176"/>
      <c r="O47" s="52"/>
      <c r="P47" s="51"/>
      <c r="Q47" s="175"/>
      <c r="R47" s="176"/>
      <c r="S47" s="52"/>
      <c r="T47" s="53"/>
      <c r="U47" s="54"/>
      <c r="V47" s="195"/>
      <c r="W47" s="33" t="str">
        <f t="shared" si="4"/>
        <v/>
      </c>
      <c r="X47" s="33" t="str">
        <f t="shared" si="5"/>
        <v/>
      </c>
      <c r="Y47" s="93"/>
    </row>
    <row r="48" spans="1:25" ht="25.5" customHeight="1">
      <c r="A48" s="10"/>
      <c r="B48" s="11">
        <v>32</v>
      </c>
      <c r="C48" s="39"/>
      <c r="D48" s="40"/>
      <c r="E48" s="41" t="str">
        <f t="shared" si="7"/>
        <v/>
      </c>
      <c r="F48" s="42" t="str">
        <f t="shared" si="8"/>
        <v/>
      </c>
      <c r="G48" s="55"/>
      <c r="H48" s="55"/>
      <c r="I48" s="55"/>
      <c r="J48" s="56"/>
      <c r="K48" s="57"/>
      <c r="L48" s="58"/>
      <c r="M48" s="177"/>
      <c r="N48" s="178"/>
      <c r="O48" s="57"/>
      <c r="P48" s="58"/>
      <c r="Q48" s="177"/>
      <c r="R48" s="178"/>
      <c r="S48" s="57"/>
      <c r="T48" s="59"/>
      <c r="U48" s="60"/>
      <c r="V48" s="195"/>
      <c r="W48" s="33" t="str">
        <f t="shared" si="4"/>
        <v/>
      </c>
      <c r="X48" s="33" t="str">
        <f t="shared" si="5"/>
        <v/>
      </c>
      <c r="Y48" s="93"/>
    </row>
    <row r="49" spans="1:25" ht="25.5" customHeight="1">
      <c r="A49" s="10"/>
      <c r="B49" s="9">
        <v>33</v>
      </c>
      <c r="C49" s="39"/>
      <c r="D49" s="40"/>
      <c r="E49" s="41" t="str">
        <f t="shared" si="7"/>
        <v/>
      </c>
      <c r="F49" s="42" t="str">
        <f t="shared" si="8"/>
        <v/>
      </c>
      <c r="G49" s="55"/>
      <c r="H49" s="55"/>
      <c r="I49" s="55"/>
      <c r="J49" s="56"/>
      <c r="K49" s="57"/>
      <c r="L49" s="58"/>
      <c r="M49" s="177"/>
      <c r="N49" s="178"/>
      <c r="O49" s="57"/>
      <c r="P49" s="58"/>
      <c r="Q49" s="177"/>
      <c r="R49" s="178"/>
      <c r="S49" s="57"/>
      <c r="T49" s="59"/>
      <c r="U49" s="60"/>
      <c r="V49" s="195"/>
      <c r="W49" s="33" t="str">
        <f t="shared" si="4"/>
        <v/>
      </c>
      <c r="X49" s="33" t="str">
        <f t="shared" si="5"/>
        <v/>
      </c>
      <c r="Y49" s="93"/>
    </row>
    <row r="50" spans="1:25" ht="25.5" customHeight="1">
      <c r="A50" s="10"/>
      <c r="B50" s="11">
        <v>34</v>
      </c>
      <c r="C50" s="39"/>
      <c r="D50" s="40"/>
      <c r="E50" s="41" t="str">
        <f t="shared" si="7"/>
        <v/>
      </c>
      <c r="F50" s="42" t="str">
        <f t="shared" si="8"/>
        <v/>
      </c>
      <c r="G50" s="55"/>
      <c r="H50" s="55"/>
      <c r="I50" s="55"/>
      <c r="J50" s="56"/>
      <c r="K50" s="57"/>
      <c r="L50" s="58"/>
      <c r="M50" s="177"/>
      <c r="N50" s="178"/>
      <c r="O50" s="57"/>
      <c r="P50" s="58"/>
      <c r="Q50" s="177"/>
      <c r="R50" s="178"/>
      <c r="S50" s="57"/>
      <c r="T50" s="59"/>
      <c r="U50" s="60"/>
      <c r="V50" s="195"/>
      <c r="W50" s="33" t="str">
        <f t="shared" si="4"/>
        <v/>
      </c>
      <c r="X50" s="33" t="str">
        <f t="shared" si="5"/>
        <v/>
      </c>
      <c r="Y50" s="93"/>
    </row>
    <row r="51" spans="1:25" ht="25.5" customHeight="1">
      <c r="A51" s="10"/>
      <c r="B51" s="9">
        <v>35</v>
      </c>
      <c r="C51" s="39"/>
      <c r="D51" s="40"/>
      <c r="E51" s="41" t="str">
        <f t="shared" si="7"/>
        <v/>
      </c>
      <c r="F51" s="42" t="str">
        <f t="shared" si="8"/>
        <v/>
      </c>
      <c r="G51" s="55"/>
      <c r="H51" s="55"/>
      <c r="I51" s="55"/>
      <c r="J51" s="56"/>
      <c r="K51" s="57"/>
      <c r="L51" s="58"/>
      <c r="M51" s="177"/>
      <c r="N51" s="178"/>
      <c r="O51" s="57"/>
      <c r="P51" s="58"/>
      <c r="Q51" s="177"/>
      <c r="R51" s="178"/>
      <c r="S51" s="57"/>
      <c r="T51" s="59"/>
      <c r="U51" s="60"/>
      <c r="V51" s="195"/>
      <c r="W51" s="33" t="str">
        <f t="shared" si="4"/>
        <v/>
      </c>
      <c r="X51" s="33" t="str">
        <f t="shared" si="5"/>
        <v/>
      </c>
      <c r="Y51" s="93"/>
    </row>
    <row r="52" spans="1:25" ht="25.5" customHeight="1">
      <c r="A52" s="10"/>
      <c r="B52" s="11">
        <v>36</v>
      </c>
      <c r="C52" s="39"/>
      <c r="D52" s="40"/>
      <c r="E52" s="41" t="str">
        <f t="shared" si="7"/>
        <v/>
      </c>
      <c r="F52" s="42" t="str">
        <f t="shared" si="8"/>
        <v/>
      </c>
      <c r="G52" s="55"/>
      <c r="H52" s="55"/>
      <c r="I52" s="55"/>
      <c r="J52" s="56"/>
      <c r="K52" s="57"/>
      <c r="L52" s="58"/>
      <c r="M52" s="177"/>
      <c r="N52" s="178"/>
      <c r="O52" s="57"/>
      <c r="P52" s="58"/>
      <c r="Q52" s="177"/>
      <c r="R52" s="178"/>
      <c r="S52" s="57"/>
      <c r="T52" s="59"/>
      <c r="U52" s="60"/>
      <c r="V52" s="195"/>
      <c r="W52" s="33" t="str">
        <f t="shared" si="4"/>
        <v/>
      </c>
      <c r="X52" s="33" t="str">
        <f t="shared" si="5"/>
        <v/>
      </c>
      <c r="Y52" s="93"/>
    </row>
    <row r="53" spans="1:25" ht="25.5" customHeight="1">
      <c r="A53" s="10"/>
      <c r="B53" s="9">
        <v>37</v>
      </c>
      <c r="C53" s="39"/>
      <c r="D53" s="40"/>
      <c r="E53" s="41" t="str">
        <f t="shared" si="7"/>
        <v/>
      </c>
      <c r="F53" s="42" t="str">
        <f t="shared" si="8"/>
        <v/>
      </c>
      <c r="G53" s="55"/>
      <c r="H53" s="55"/>
      <c r="I53" s="55"/>
      <c r="J53" s="56"/>
      <c r="K53" s="57"/>
      <c r="L53" s="58"/>
      <c r="M53" s="177"/>
      <c r="N53" s="178"/>
      <c r="O53" s="57"/>
      <c r="P53" s="58"/>
      <c r="Q53" s="177"/>
      <c r="R53" s="178"/>
      <c r="S53" s="57"/>
      <c r="T53" s="59"/>
      <c r="U53" s="60"/>
      <c r="V53" s="195"/>
      <c r="W53" s="33" t="str">
        <f t="shared" si="4"/>
        <v/>
      </c>
      <c r="X53" s="33" t="str">
        <f t="shared" si="5"/>
        <v/>
      </c>
      <c r="Y53" s="93"/>
    </row>
    <row r="54" spans="1:25" ht="25.5" customHeight="1">
      <c r="A54" s="10"/>
      <c r="B54" s="11">
        <v>38</v>
      </c>
      <c r="C54" s="39"/>
      <c r="D54" s="40"/>
      <c r="E54" s="41" t="str">
        <f t="shared" si="7"/>
        <v/>
      </c>
      <c r="F54" s="42" t="str">
        <f t="shared" si="8"/>
        <v/>
      </c>
      <c r="G54" s="55"/>
      <c r="H54" s="55"/>
      <c r="I54" s="55"/>
      <c r="J54" s="56"/>
      <c r="K54" s="57"/>
      <c r="L54" s="58"/>
      <c r="M54" s="177"/>
      <c r="N54" s="178"/>
      <c r="O54" s="57"/>
      <c r="P54" s="58"/>
      <c r="Q54" s="177"/>
      <c r="R54" s="178"/>
      <c r="S54" s="57"/>
      <c r="T54" s="59"/>
      <c r="U54" s="60"/>
      <c r="V54" s="195"/>
      <c r="W54" s="33" t="str">
        <f t="shared" si="4"/>
        <v/>
      </c>
      <c r="X54" s="33" t="str">
        <f t="shared" si="5"/>
        <v/>
      </c>
      <c r="Y54" s="93"/>
    </row>
    <row r="55" spans="1:25" ht="25.5" customHeight="1">
      <c r="A55" s="10"/>
      <c r="B55" s="9">
        <v>39</v>
      </c>
      <c r="C55" s="39"/>
      <c r="D55" s="40"/>
      <c r="E55" s="41" t="str">
        <f t="shared" si="7"/>
        <v/>
      </c>
      <c r="F55" s="42" t="str">
        <f t="shared" si="8"/>
        <v/>
      </c>
      <c r="G55" s="55"/>
      <c r="H55" s="55"/>
      <c r="I55" s="55"/>
      <c r="J55" s="56"/>
      <c r="K55" s="57"/>
      <c r="L55" s="58"/>
      <c r="M55" s="177"/>
      <c r="N55" s="178"/>
      <c r="O55" s="57"/>
      <c r="P55" s="58"/>
      <c r="Q55" s="177"/>
      <c r="R55" s="178"/>
      <c r="S55" s="57"/>
      <c r="T55" s="59"/>
      <c r="U55" s="60"/>
      <c r="V55" s="195"/>
      <c r="W55" s="33" t="str">
        <f t="shared" si="4"/>
        <v/>
      </c>
      <c r="X55" s="33" t="str">
        <f t="shared" si="5"/>
        <v/>
      </c>
      <c r="Y55" s="93"/>
    </row>
    <row r="56" spans="1:25" ht="25.5" customHeight="1" thickBot="1">
      <c r="A56" s="12"/>
      <c r="B56" s="7">
        <v>40</v>
      </c>
      <c r="C56" s="43"/>
      <c r="D56" s="44"/>
      <c r="E56" s="45" t="str">
        <f t="shared" si="7"/>
        <v/>
      </c>
      <c r="F56" s="46" t="str">
        <f t="shared" si="8"/>
        <v/>
      </c>
      <c r="G56" s="61"/>
      <c r="H56" s="61"/>
      <c r="I56" s="61"/>
      <c r="J56" s="62"/>
      <c r="K56" s="63"/>
      <c r="L56" s="64"/>
      <c r="M56" s="179"/>
      <c r="N56" s="180"/>
      <c r="O56" s="63"/>
      <c r="P56" s="64"/>
      <c r="Q56" s="179"/>
      <c r="R56" s="180"/>
      <c r="S56" s="63"/>
      <c r="T56" s="65"/>
      <c r="U56" s="66"/>
      <c r="V56" s="195"/>
      <c r="W56" s="33" t="str">
        <f t="shared" si="4"/>
        <v/>
      </c>
      <c r="X56" s="33" t="str">
        <f t="shared" si="5"/>
        <v/>
      </c>
      <c r="Y56" s="93"/>
    </row>
    <row r="57" spans="1:25" ht="25.5" customHeight="1">
      <c r="A57" s="19"/>
      <c r="B57" s="6">
        <v>41</v>
      </c>
      <c r="C57" s="47"/>
      <c r="D57" s="48"/>
      <c r="E57" s="37" t="str">
        <f t="shared" si="7"/>
        <v/>
      </c>
      <c r="F57" s="38" t="str">
        <f t="shared" si="8"/>
        <v/>
      </c>
      <c r="G57" s="67"/>
      <c r="H57" s="67"/>
      <c r="I57" s="67"/>
      <c r="J57" s="68"/>
      <c r="K57" s="52"/>
      <c r="L57" s="51"/>
      <c r="M57" s="175"/>
      <c r="N57" s="176"/>
      <c r="O57" s="52"/>
      <c r="P57" s="51"/>
      <c r="Q57" s="175"/>
      <c r="R57" s="176"/>
      <c r="S57" s="52"/>
      <c r="T57" s="53"/>
      <c r="U57" s="54"/>
      <c r="V57" s="195"/>
      <c r="W57" s="33" t="str">
        <f t="shared" si="4"/>
        <v/>
      </c>
      <c r="X57" s="33" t="str">
        <f t="shared" si="5"/>
        <v/>
      </c>
      <c r="Y57" s="93"/>
    </row>
    <row r="58" spans="1:25" ht="25.5" customHeight="1">
      <c r="A58" s="10"/>
      <c r="B58" s="11">
        <v>42</v>
      </c>
      <c r="C58" s="39"/>
      <c r="D58" s="40"/>
      <c r="E58" s="41" t="str">
        <f t="shared" si="7"/>
        <v/>
      </c>
      <c r="F58" s="42" t="str">
        <f t="shared" si="8"/>
        <v/>
      </c>
      <c r="G58" s="55"/>
      <c r="H58" s="55"/>
      <c r="I58" s="55"/>
      <c r="J58" s="56"/>
      <c r="K58" s="57"/>
      <c r="L58" s="58"/>
      <c r="M58" s="177"/>
      <c r="N58" s="178"/>
      <c r="O58" s="57"/>
      <c r="P58" s="58"/>
      <c r="Q58" s="177"/>
      <c r="R58" s="178"/>
      <c r="S58" s="57"/>
      <c r="T58" s="59"/>
      <c r="U58" s="60"/>
      <c r="V58" s="195"/>
      <c r="W58" s="33" t="str">
        <f t="shared" si="4"/>
        <v/>
      </c>
      <c r="X58" s="33" t="str">
        <f t="shared" si="5"/>
        <v/>
      </c>
      <c r="Y58" s="93"/>
    </row>
    <row r="59" spans="1:25" ht="25.5" customHeight="1">
      <c r="A59" s="10"/>
      <c r="B59" s="9">
        <v>43</v>
      </c>
      <c r="C59" s="39"/>
      <c r="D59" s="40"/>
      <c r="E59" s="41" t="str">
        <f t="shared" si="7"/>
        <v/>
      </c>
      <c r="F59" s="42" t="str">
        <f t="shared" si="8"/>
        <v/>
      </c>
      <c r="G59" s="55"/>
      <c r="H59" s="55"/>
      <c r="I59" s="55"/>
      <c r="J59" s="56"/>
      <c r="K59" s="57"/>
      <c r="L59" s="58"/>
      <c r="M59" s="177"/>
      <c r="N59" s="178"/>
      <c r="O59" s="57"/>
      <c r="P59" s="58"/>
      <c r="Q59" s="177"/>
      <c r="R59" s="178"/>
      <c r="S59" s="57"/>
      <c r="T59" s="59"/>
      <c r="U59" s="60"/>
      <c r="V59" s="195"/>
      <c r="W59" s="33" t="str">
        <f t="shared" si="4"/>
        <v/>
      </c>
      <c r="X59" s="33" t="str">
        <f t="shared" si="5"/>
        <v/>
      </c>
      <c r="Y59" s="93"/>
    </row>
    <row r="60" spans="1:25" ht="25.5" customHeight="1">
      <c r="A60" s="10"/>
      <c r="B60" s="11">
        <v>44</v>
      </c>
      <c r="C60" s="39"/>
      <c r="D60" s="40"/>
      <c r="E60" s="41" t="str">
        <f t="shared" si="7"/>
        <v/>
      </c>
      <c r="F60" s="42" t="str">
        <f t="shared" si="8"/>
        <v/>
      </c>
      <c r="G60" s="55"/>
      <c r="H60" s="55"/>
      <c r="I60" s="55"/>
      <c r="J60" s="56"/>
      <c r="K60" s="57"/>
      <c r="L60" s="58"/>
      <c r="M60" s="177"/>
      <c r="N60" s="178"/>
      <c r="O60" s="57"/>
      <c r="P60" s="58"/>
      <c r="Q60" s="177"/>
      <c r="R60" s="178"/>
      <c r="S60" s="57"/>
      <c r="T60" s="59"/>
      <c r="U60" s="60"/>
      <c r="V60" s="195"/>
      <c r="W60" s="33" t="str">
        <f t="shared" si="4"/>
        <v/>
      </c>
      <c r="X60" s="33" t="str">
        <f t="shared" si="5"/>
        <v/>
      </c>
      <c r="Y60" s="93"/>
    </row>
    <row r="61" spans="1:25" ht="25.5" customHeight="1">
      <c r="A61" s="10"/>
      <c r="B61" s="11">
        <v>45</v>
      </c>
      <c r="C61" s="39"/>
      <c r="D61" s="40"/>
      <c r="E61" s="41" t="str">
        <f t="shared" si="6"/>
        <v/>
      </c>
      <c r="F61" s="42" t="str">
        <f t="shared" si="6"/>
        <v/>
      </c>
      <c r="G61" s="55"/>
      <c r="H61" s="55"/>
      <c r="I61" s="55"/>
      <c r="J61" s="56"/>
      <c r="K61" s="57"/>
      <c r="L61" s="58"/>
      <c r="M61" s="177"/>
      <c r="N61" s="178"/>
      <c r="O61" s="57"/>
      <c r="P61" s="58"/>
      <c r="Q61" s="177"/>
      <c r="R61" s="178"/>
      <c r="S61" s="57"/>
      <c r="T61" s="59"/>
      <c r="U61" s="60"/>
      <c r="V61" s="195"/>
      <c r="W61" s="33" t="str">
        <f t="shared" si="4"/>
        <v/>
      </c>
      <c r="X61" s="33" t="str">
        <f t="shared" si="5"/>
        <v/>
      </c>
      <c r="Y61" s="93"/>
    </row>
    <row r="62" spans="1:25" ht="25.5" customHeight="1">
      <c r="A62" s="10"/>
      <c r="B62" s="11">
        <v>46</v>
      </c>
      <c r="C62" s="39"/>
      <c r="D62" s="40"/>
      <c r="E62" s="41" t="str">
        <f t="shared" si="6"/>
        <v/>
      </c>
      <c r="F62" s="42" t="str">
        <f t="shared" si="6"/>
        <v/>
      </c>
      <c r="G62" s="55"/>
      <c r="H62" s="55"/>
      <c r="I62" s="55"/>
      <c r="J62" s="56"/>
      <c r="K62" s="57"/>
      <c r="L62" s="58"/>
      <c r="M62" s="177"/>
      <c r="N62" s="178"/>
      <c r="O62" s="57"/>
      <c r="P62" s="58"/>
      <c r="Q62" s="177"/>
      <c r="R62" s="178"/>
      <c r="S62" s="57"/>
      <c r="T62" s="59"/>
      <c r="U62" s="60"/>
      <c r="V62" s="195"/>
      <c r="W62" s="33" t="str">
        <f t="shared" si="4"/>
        <v/>
      </c>
      <c r="X62" s="33" t="str">
        <f t="shared" si="5"/>
        <v/>
      </c>
      <c r="Y62" s="93"/>
    </row>
    <row r="63" spans="1:25" ht="25.5" customHeight="1">
      <c r="A63" s="10"/>
      <c r="B63" s="9">
        <v>47</v>
      </c>
      <c r="C63" s="39"/>
      <c r="D63" s="40"/>
      <c r="E63" s="41" t="str">
        <f t="shared" si="6"/>
        <v/>
      </c>
      <c r="F63" s="42" t="str">
        <f t="shared" si="6"/>
        <v/>
      </c>
      <c r="G63" s="55"/>
      <c r="H63" s="55"/>
      <c r="I63" s="55"/>
      <c r="J63" s="56"/>
      <c r="K63" s="57"/>
      <c r="L63" s="58"/>
      <c r="M63" s="177"/>
      <c r="N63" s="178"/>
      <c r="O63" s="57"/>
      <c r="P63" s="58"/>
      <c r="Q63" s="177"/>
      <c r="R63" s="178"/>
      <c r="S63" s="57"/>
      <c r="T63" s="59"/>
      <c r="U63" s="60"/>
      <c r="V63" s="195"/>
      <c r="W63" s="33" t="str">
        <f t="shared" si="4"/>
        <v/>
      </c>
      <c r="X63" s="33" t="str">
        <f t="shared" si="5"/>
        <v/>
      </c>
      <c r="Y63" s="93"/>
    </row>
    <row r="64" spans="1:25" ht="25.5" customHeight="1">
      <c r="A64" s="10"/>
      <c r="B64" s="11">
        <v>48</v>
      </c>
      <c r="C64" s="39"/>
      <c r="D64" s="40"/>
      <c r="E64" s="41" t="str">
        <f t="shared" si="6"/>
        <v/>
      </c>
      <c r="F64" s="42" t="str">
        <f t="shared" si="6"/>
        <v/>
      </c>
      <c r="G64" s="55"/>
      <c r="H64" s="55"/>
      <c r="I64" s="55"/>
      <c r="J64" s="56"/>
      <c r="K64" s="57"/>
      <c r="L64" s="58"/>
      <c r="M64" s="177"/>
      <c r="N64" s="178"/>
      <c r="O64" s="57"/>
      <c r="P64" s="58"/>
      <c r="Q64" s="177"/>
      <c r="R64" s="178"/>
      <c r="S64" s="57"/>
      <c r="T64" s="59"/>
      <c r="U64" s="60"/>
      <c r="V64" s="195"/>
      <c r="W64" s="33" t="str">
        <f t="shared" si="4"/>
        <v/>
      </c>
      <c r="X64" s="33" t="str">
        <f t="shared" si="5"/>
        <v/>
      </c>
      <c r="Y64" s="93"/>
    </row>
    <row r="65" spans="1:25" ht="25.5" customHeight="1">
      <c r="A65" s="10"/>
      <c r="B65" s="9">
        <v>49</v>
      </c>
      <c r="C65" s="39"/>
      <c r="D65" s="40"/>
      <c r="E65" s="41" t="str">
        <f t="shared" si="6"/>
        <v/>
      </c>
      <c r="F65" s="42" t="str">
        <f t="shared" si="6"/>
        <v/>
      </c>
      <c r="G65" s="55"/>
      <c r="H65" s="55"/>
      <c r="I65" s="55"/>
      <c r="J65" s="56"/>
      <c r="K65" s="57"/>
      <c r="L65" s="58"/>
      <c r="M65" s="177"/>
      <c r="N65" s="178"/>
      <c r="O65" s="57"/>
      <c r="P65" s="58"/>
      <c r="Q65" s="177"/>
      <c r="R65" s="178"/>
      <c r="S65" s="57"/>
      <c r="T65" s="59"/>
      <c r="U65" s="60"/>
      <c r="V65" s="195"/>
      <c r="W65" s="33" t="str">
        <f t="shared" si="4"/>
        <v/>
      </c>
      <c r="X65" s="33" t="str">
        <f t="shared" si="5"/>
        <v/>
      </c>
      <c r="Y65" s="93"/>
    </row>
    <row r="66" spans="1:25" ht="25.5" customHeight="1" thickBot="1">
      <c r="A66" s="12"/>
      <c r="B66" s="7">
        <v>50</v>
      </c>
      <c r="C66" s="43"/>
      <c r="D66" s="44"/>
      <c r="E66" s="45" t="str">
        <f t="shared" si="6"/>
        <v/>
      </c>
      <c r="F66" s="46" t="str">
        <f t="shared" si="6"/>
        <v/>
      </c>
      <c r="G66" s="61"/>
      <c r="H66" s="61"/>
      <c r="I66" s="61"/>
      <c r="J66" s="62"/>
      <c r="K66" s="63"/>
      <c r="L66" s="64"/>
      <c r="M66" s="179"/>
      <c r="N66" s="180"/>
      <c r="O66" s="63"/>
      <c r="P66" s="64"/>
      <c r="Q66" s="179"/>
      <c r="R66" s="180"/>
      <c r="S66" s="63"/>
      <c r="T66" s="65"/>
      <c r="U66" s="66"/>
      <c r="V66" s="195"/>
      <c r="W66" s="33" t="str">
        <f t="shared" si="4"/>
        <v/>
      </c>
      <c r="X66" s="33" t="str">
        <f t="shared" si="5"/>
        <v/>
      </c>
      <c r="Y66" s="93"/>
    </row>
    <row r="67" spans="1:25" ht="25.5" customHeight="1">
      <c r="A67" s="19"/>
      <c r="B67" s="6">
        <v>51</v>
      </c>
      <c r="C67" s="47"/>
      <c r="D67" s="48"/>
      <c r="E67" s="37" t="str">
        <f t="shared" ref="E67:F76" si="9">PHONETIC(C67)</f>
        <v/>
      </c>
      <c r="F67" s="38" t="str">
        <f t="shared" si="9"/>
        <v/>
      </c>
      <c r="G67" s="67"/>
      <c r="H67" s="67"/>
      <c r="I67" s="67"/>
      <c r="J67" s="68"/>
      <c r="K67" s="52"/>
      <c r="L67" s="51"/>
      <c r="M67" s="175"/>
      <c r="N67" s="176"/>
      <c r="O67" s="52"/>
      <c r="P67" s="51"/>
      <c r="Q67" s="175"/>
      <c r="R67" s="176"/>
      <c r="S67" s="52"/>
      <c r="T67" s="53"/>
      <c r="U67" s="54"/>
      <c r="V67" s="195"/>
      <c r="W67" s="33" t="str">
        <f t="shared" si="4"/>
        <v/>
      </c>
      <c r="X67" s="33" t="str">
        <f t="shared" si="5"/>
        <v/>
      </c>
      <c r="Y67" s="93"/>
    </row>
    <row r="68" spans="1:25" ht="25.5" customHeight="1">
      <c r="A68" s="10"/>
      <c r="B68" s="11">
        <v>52</v>
      </c>
      <c r="C68" s="39"/>
      <c r="D68" s="40"/>
      <c r="E68" s="41" t="str">
        <f t="shared" si="9"/>
        <v/>
      </c>
      <c r="F68" s="42" t="str">
        <f t="shared" si="9"/>
        <v/>
      </c>
      <c r="G68" s="55"/>
      <c r="H68" s="55"/>
      <c r="I68" s="55"/>
      <c r="J68" s="56"/>
      <c r="K68" s="57"/>
      <c r="L68" s="58"/>
      <c r="M68" s="177"/>
      <c r="N68" s="178"/>
      <c r="O68" s="57"/>
      <c r="P68" s="58"/>
      <c r="Q68" s="177"/>
      <c r="R68" s="178"/>
      <c r="S68" s="57"/>
      <c r="T68" s="59"/>
      <c r="U68" s="60"/>
      <c r="V68" s="195"/>
      <c r="W68" s="33" t="str">
        <f t="shared" si="4"/>
        <v/>
      </c>
      <c r="X68" s="33" t="str">
        <f t="shared" si="5"/>
        <v/>
      </c>
      <c r="Y68" s="93"/>
    </row>
    <row r="69" spans="1:25" ht="25.5" customHeight="1">
      <c r="A69" s="10"/>
      <c r="B69" s="9">
        <v>53</v>
      </c>
      <c r="C69" s="39"/>
      <c r="D69" s="40"/>
      <c r="E69" s="41" t="str">
        <f t="shared" si="9"/>
        <v/>
      </c>
      <c r="F69" s="42" t="str">
        <f t="shared" si="9"/>
        <v/>
      </c>
      <c r="G69" s="55"/>
      <c r="H69" s="55"/>
      <c r="I69" s="55"/>
      <c r="J69" s="56"/>
      <c r="K69" s="57"/>
      <c r="L69" s="58"/>
      <c r="M69" s="177"/>
      <c r="N69" s="178"/>
      <c r="O69" s="57"/>
      <c r="P69" s="58"/>
      <c r="Q69" s="177"/>
      <c r="R69" s="178"/>
      <c r="S69" s="57"/>
      <c r="T69" s="59"/>
      <c r="U69" s="60"/>
      <c r="V69" s="195"/>
      <c r="W69" s="33" t="str">
        <f t="shared" si="4"/>
        <v/>
      </c>
      <c r="X69" s="33" t="str">
        <f t="shared" si="5"/>
        <v/>
      </c>
      <c r="Y69" s="93"/>
    </row>
    <row r="70" spans="1:25" ht="25.5" customHeight="1">
      <c r="A70" s="10"/>
      <c r="B70" s="11">
        <v>54</v>
      </c>
      <c r="C70" s="39"/>
      <c r="D70" s="40"/>
      <c r="E70" s="41" t="str">
        <f t="shared" si="9"/>
        <v/>
      </c>
      <c r="F70" s="42" t="str">
        <f t="shared" si="9"/>
        <v/>
      </c>
      <c r="G70" s="55"/>
      <c r="H70" s="55"/>
      <c r="I70" s="55"/>
      <c r="J70" s="56"/>
      <c r="K70" s="57"/>
      <c r="L70" s="58"/>
      <c r="M70" s="177"/>
      <c r="N70" s="178"/>
      <c r="O70" s="57"/>
      <c r="P70" s="58"/>
      <c r="Q70" s="177"/>
      <c r="R70" s="178"/>
      <c r="S70" s="57"/>
      <c r="T70" s="59"/>
      <c r="U70" s="60"/>
      <c r="V70" s="195"/>
      <c r="W70" s="33" t="str">
        <f t="shared" si="4"/>
        <v/>
      </c>
      <c r="X70" s="33" t="str">
        <f t="shared" si="5"/>
        <v/>
      </c>
      <c r="Y70" s="93"/>
    </row>
    <row r="71" spans="1:25" ht="25.5" customHeight="1">
      <c r="A71" s="10"/>
      <c r="B71" s="11">
        <v>55</v>
      </c>
      <c r="C71" s="39"/>
      <c r="D71" s="40"/>
      <c r="E71" s="41" t="str">
        <f t="shared" si="9"/>
        <v/>
      </c>
      <c r="F71" s="42" t="str">
        <f t="shared" si="9"/>
        <v/>
      </c>
      <c r="G71" s="55"/>
      <c r="H71" s="55"/>
      <c r="I71" s="55"/>
      <c r="J71" s="56"/>
      <c r="K71" s="57"/>
      <c r="L71" s="58"/>
      <c r="M71" s="177"/>
      <c r="N71" s="178"/>
      <c r="O71" s="57"/>
      <c r="P71" s="58"/>
      <c r="Q71" s="177"/>
      <c r="R71" s="178"/>
      <c r="S71" s="57"/>
      <c r="T71" s="59"/>
      <c r="U71" s="60"/>
      <c r="V71" s="195"/>
      <c r="W71" s="33" t="str">
        <f t="shared" si="4"/>
        <v/>
      </c>
      <c r="X71" s="33" t="str">
        <f t="shared" si="5"/>
        <v/>
      </c>
      <c r="Y71" s="93"/>
    </row>
    <row r="72" spans="1:25" ht="25.5" customHeight="1">
      <c r="A72" s="10"/>
      <c r="B72" s="11">
        <v>56</v>
      </c>
      <c r="C72" s="39"/>
      <c r="D72" s="40"/>
      <c r="E72" s="41" t="str">
        <f t="shared" si="9"/>
        <v/>
      </c>
      <c r="F72" s="42" t="str">
        <f t="shared" si="9"/>
        <v/>
      </c>
      <c r="G72" s="55"/>
      <c r="H72" s="55"/>
      <c r="I72" s="55"/>
      <c r="J72" s="56"/>
      <c r="K72" s="57"/>
      <c r="L72" s="58"/>
      <c r="M72" s="177"/>
      <c r="N72" s="178"/>
      <c r="O72" s="57"/>
      <c r="P72" s="58"/>
      <c r="Q72" s="177"/>
      <c r="R72" s="178"/>
      <c r="S72" s="57"/>
      <c r="T72" s="59"/>
      <c r="U72" s="60"/>
      <c r="V72" s="195"/>
      <c r="W72" s="33" t="str">
        <f t="shared" si="4"/>
        <v/>
      </c>
      <c r="X72" s="33" t="str">
        <f t="shared" si="5"/>
        <v/>
      </c>
      <c r="Y72" s="93"/>
    </row>
    <row r="73" spans="1:25" ht="25.5" customHeight="1">
      <c r="A73" s="10"/>
      <c r="B73" s="9">
        <v>57</v>
      </c>
      <c r="C73" s="39"/>
      <c r="D73" s="40"/>
      <c r="E73" s="41" t="str">
        <f t="shared" si="9"/>
        <v/>
      </c>
      <c r="F73" s="42" t="str">
        <f t="shared" si="9"/>
        <v/>
      </c>
      <c r="G73" s="55"/>
      <c r="H73" s="55"/>
      <c r="I73" s="55"/>
      <c r="J73" s="56"/>
      <c r="K73" s="57"/>
      <c r="L73" s="58"/>
      <c r="M73" s="177"/>
      <c r="N73" s="178"/>
      <c r="O73" s="57"/>
      <c r="P73" s="58"/>
      <c r="Q73" s="177"/>
      <c r="R73" s="178"/>
      <c r="S73" s="57"/>
      <c r="T73" s="59"/>
      <c r="U73" s="60"/>
      <c r="V73" s="195"/>
      <c r="W73" s="33" t="str">
        <f t="shared" si="4"/>
        <v/>
      </c>
      <c r="X73" s="33" t="str">
        <f t="shared" si="5"/>
        <v/>
      </c>
      <c r="Y73" s="93"/>
    </row>
    <row r="74" spans="1:25" ht="25.5" customHeight="1">
      <c r="A74" s="10"/>
      <c r="B74" s="11">
        <v>58</v>
      </c>
      <c r="C74" s="39"/>
      <c r="D74" s="40"/>
      <c r="E74" s="41" t="str">
        <f t="shared" si="9"/>
        <v/>
      </c>
      <c r="F74" s="42" t="str">
        <f t="shared" si="9"/>
        <v/>
      </c>
      <c r="G74" s="55"/>
      <c r="H74" s="55"/>
      <c r="I74" s="55"/>
      <c r="J74" s="56"/>
      <c r="K74" s="57"/>
      <c r="L74" s="58"/>
      <c r="M74" s="177"/>
      <c r="N74" s="178"/>
      <c r="O74" s="57"/>
      <c r="P74" s="58"/>
      <c r="Q74" s="177"/>
      <c r="R74" s="178"/>
      <c r="S74" s="57"/>
      <c r="T74" s="59"/>
      <c r="U74" s="60"/>
      <c r="V74" s="195"/>
      <c r="W74" s="33" t="str">
        <f t="shared" si="4"/>
        <v/>
      </c>
      <c r="X74" s="33" t="str">
        <f t="shared" si="5"/>
        <v/>
      </c>
      <c r="Y74" s="93"/>
    </row>
    <row r="75" spans="1:25" ht="25.5" customHeight="1">
      <c r="A75" s="10"/>
      <c r="B75" s="9">
        <v>59</v>
      </c>
      <c r="C75" s="39"/>
      <c r="D75" s="40"/>
      <c r="E75" s="41" t="str">
        <f t="shared" si="9"/>
        <v/>
      </c>
      <c r="F75" s="42" t="str">
        <f t="shared" si="9"/>
        <v/>
      </c>
      <c r="G75" s="55"/>
      <c r="H75" s="55"/>
      <c r="I75" s="55"/>
      <c r="J75" s="56"/>
      <c r="K75" s="57"/>
      <c r="L75" s="58"/>
      <c r="M75" s="177"/>
      <c r="N75" s="178"/>
      <c r="O75" s="57"/>
      <c r="P75" s="58"/>
      <c r="Q75" s="177"/>
      <c r="R75" s="178"/>
      <c r="S75" s="57"/>
      <c r="T75" s="59"/>
      <c r="U75" s="60"/>
      <c r="V75" s="195"/>
      <c r="W75" s="33" t="str">
        <f t="shared" si="4"/>
        <v/>
      </c>
      <c r="X75" s="33" t="str">
        <f t="shared" si="5"/>
        <v/>
      </c>
      <c r="Y75" s="93"/>
    </row>
    <row r="76" spans="1:25" ht="25.5" customHeight="1" thickBot="1">
      <c r="A76" s="12"/>
      <c r="B76" s="7">
        <v>60</v>
      </c>
      <c r="C76" s="43"/>
      <c r="D76" s="44"/>
      <c r="E76" s="45" t="str">
        <f t="shared" si="9"/>
        <v/>
      </c>
      <c r="F76" s="46" t="str">
        <f t="shared" si="9"/>
        <v/>
      </c>
      <c r="G76" s="61"/>
      <c r="H76" s="61"/>
      <c r="I76" s="61"/>
      <c r="J76" s="62"/>
      <c r="K76" s="63"/>
      <c r="L76" s="64"/>
      <c r="M76" s="179"/>
      <c r="N76" s="180"/>
      <c r="O76" s="63"/>
      <c r="P76" s="64"/>
      <c r="Q76" s="179"/>
      <c r="R76" s="180"/>
      <c r="S76" s="63"/>
      <c r="T76" s="65"/>
      <c r="U76" s="66"/>
      <c r="V76" s="195"/>
      <c r="W76" s="33" t="str">
        <f t="shared" si="4"/>
        <v/>
      </c>
      <c r="X76" s="33" t="str">
        <f t="shared" si="5"/>
        <v/>
      </c>
      <c r="Y76" s="93"/>
    </row>
    <row r="77" spans="1:25" ht="25.5" customHeight="1">
      <c r="A77" s="19"/>
      <c r="B77" s="6">
        <v>61</v>
      </c>
      <c r="C77" s="47"/>
      <c r="D77" s="48"/>
      <c r="E77" s="37" t="str">
        <f t="shared" ref="E77:E86" si="10">PHONETIC(C77)</f>
        <v/>
      </c>
      <c r="F77" s="38" t="str">
        <f t="shared" ref="F77:F86" si="11">PHONETIC(D77)</f>
        <v/>
      </c>
      <c r="G77" s="67"/>
      <c r="H77" s="67"/>
      <c r="I77" s="67"/>
      <c r="J77" s="68"/>
      <c r="K77" s="52"/>
      <c r="L77" s="51"/>
      <c r="M77" s="175"/>
      <c r="N77" s="176"/>
      <c r="O77" s="52"/>
      <c r="P77" s="51"/>
      <c r="Q77" s="175"/>
      <c r="R77" s="176"/>
      <c r="S77" s="52"/>
      <c r="T77" s="53"/>
      <c r="U77" s="54"/>
      <c r="V77" s="195"/>
      <c r="W77" s="33" t="str">
        <f t="shared" si="4"/>
        <v/>
      </c>
      <c r="X77" s="33" t="str">
        <f t="shared" si="5"/>
        <v/>
      </c>
      <c r="Y77" s="93"/>
    </row>
    <row r="78" spans="1:25" ht="25.5" customHeight="1">
      <c r="A78" s="10"/>
      <c r="B78" s="11">
        <v>62</v>
      </c>
      <c r="C78" s="39"/>
      <c r="D78" s="40"/>
      <c r="E78" s="41" t="str">
        <f t="shared" si="10"/>
        <v/>
      </c>
      <c r="F78" s="42" t="str">
        <f t="shared" si="11"/>
        <v/>
      </c>
      <c r="G78" s="55"/>
      <c r="H78" s="55"/>
      <c r="I78" s="55"/>
      <c r="J78" s="56"/>
      <c r="K78" s="57"/>
      <c r="L78" s="58"/>
      <c r="M78" s="177"/>
      <c r="N78" s="178"/>
      <c r="O78" s="57"/>
      <c r="P78" s="58"/>
      <c r="Q78" s="177"/>
      <c r="R78" s="178"/>
      <c r="S78" s="57"/>
      <c r="T78" s="59"/>
      <c r="U78" s="60"/>
      <c r="V78" s="195"/>
      <c r="W78" s="33" t="str">
        <f t="shared" si="4"/>
        <v/>
      </c>
      <c r="X78" s="33" t="str">
        <f t="shared" si="5"/>
        <v/>
      </c>
      <c r="Y78" s="93"/>
    </row>
    <row r="79" spans="1:25" ht="25.5" customHeight="1">
      <c r="A79" s="10"/>
      <c r="B79" s="11">
        <v>63</v>
      </c>
      <c r="C79" s="39"/>
      <c r="D79" s="40"/>
      <c r="E79" s="41" t="str">
        <f t="shared" si="10"/>
        <v/>
      </c>
      <c r="F79" s="42" t="str">
        <f t="shared" si="11"/>
        <v/>
      </c>
      <c r="G79" s="55"/>
      <c r="H79" s="55"/>
      <c r="I79" s="55"/>
      <c r="J79" s="56"/>
      <c r="K79" s="57"/>
      <c r="L79" s="58"/>
      <c r="M79" s="177"/>
      <c r="N79" s="178"/>
      <c r="O79" s="57"/>
      <c r="P79" s="58"/>
      <c r="Q79" s="177"/>
      <c r="R79" s="178"/>
      <c r="S79" s="57"/>
      <c r="T79" s="59"/>
      <c r="U79" s="60"/>
      <c r="V79" s="195"/>
      <c r="W79" s="33" t="str">
        <f t="shared" si="4"/>
        <v/>
      </c>
      <c r="X79" s="33" t="str">
        <f t="shared" si="5"/>
        <v/>
      </c>
      <c r="Y79" s="93"/>
    </row>
    <row r="80" spans="1:25" ht="25.5" customHeight="1">
      <c r="A80" s="10"/>
      <c r="B80" s="11">
        <v>64</v>
      </c>
      <c r="C80" s="39"/>
      <c r="D80" s="40"/>
      <c r="E80" s="41" t="str">
        <f t="shared" si="10"/>
        <v/>
      </c>
      <c r="F80" s="42" t="str">
        <f t="shared" si="11"/>
        <v/>
      </c>
      <c r="G80" s="55"/>
      <c r="H80" s="55"/>
      <c r="I80" s="55"/>
      <c r="J80" s="56"/>
      <c r="K80" s="57"/>
      <c r="L80" s="58"/>
      <c r="M80" s="177"/>
      <c r="N80" s="178"/>
      <c r="O80" s="57"/>
      <c r="P80" s="58"/>
      <c r="Q80" s="177"/>
      <c r="R80" s="178"/>
      <c r="S80" s="57"/>
      <c r="T80" s="59"/>
      <c r="U80" s="60"/>
      <c r="V80" s="195"/>
      <c r="W80" s="33" t="str">
        <f t="shared" si="4"/>
        <v/>
      </c>
      <c r="X80" s="33" t="str">
        <f t="shared" si="5"/>
        <v/>
      </c>
      <c r="Y80" s="93"/>
    </row>
    <row r="81" spans="1:25" ht="25.5" customHeight="1">
      <c r="A81" s="10"/>
      <c r="B81" s="11">
        <v>65</v>
      </c>
      <c r="C81" s="39"/>
      <c r="D81" s="40"/>
      <c r="E81" s="41" t="str">
        <f t="shared" si="10"/>
        <v/>
      </c>
      <c r="F81" s="42" t="str">
        <f t="shared" si="11"/>
        <v/>
      </c>
      <c r="G81" s="55"/>
      <c r="H81" s="55"/>
      <c r="I81" s="55"/>
      <c r="J81" s="56"/>
      <c r="K81" s="57"/>
      <c r="L81" s="58"/>
      <c r="M81" s="177"/>
      <c r="N81" s="178"/>
      <c r="O81" s="57"/>
      <c r="P81" s="58"/>
      <c r="Q81" s="177"/>
      <c r="R81" s="178"/>
      <c r="S81" s="57"/>
      <c r="T81" s="59"/>
      <c r="U81" s="60"/>
      <c r="V81" s="195"/>
      <c r="W81" s="33" t="str">
        <f t="shared" si="4"/>
        <v/>
      </c>
      <c r="X81" s="33" t="str">
        <f t="shared" si="5"/>
        <v/>
      </c>
      <c r="Y81" s="93"/>
    </row>
    <row r="82" spans="1:25" ht="25.5" customHeight="1">
      <c r="A82" s="10"/>
      <c r="B82" s="11">
        <v>66</v>
      </c>
      <c r="C82" s="39"/>
      <c r="D82" s="40"/>
      <c r="E82" s="41" t="str">
        <f t="shared" si="10"/>
        <v/>
      </c>
      <c r="F82" s="42" t="str">
        <f t="shared" si="11"/>
        <v/>
      </c>
      <c r="G82" s="55"/>
      <c r="H82" s="55"/>
      <c r="I82" s="55"/>
      <c r="J82" s="56"/>
      <c r="K82" s="57"/>
      <c r="L82" s="58"/>
      <c r="M82" s="177"/>
      <c r="N82" s="178"/>
      <c r="O82" s="57"/>
      <c r="P82" s="58"/>
      <c r="Q82" s="177"/>
      <c r="R82" s="178"/>
      <c r="S82" s="57"/>
      <c r="T82" s="59"/>
      <c r="U82" s="60"/>
      <c r="V82" s="195"/>
      <c r="W82" s="33" t="str">
        <f t="shared" si="4"/>
        <v/>
      </c>
      <c r="X82" s="33" t="str">
        <f t="shared" si="5"/>
        <v/>
      </c>
      <c r="Y82" s="93"/>
    </row>
    <row r="83" spans="1:25" ht="25.5" customHeight="1">
      <c r="A83" s="10"/>
      <c r="B83" s="11">
        <v>67</v>
      </c>
      <c r="C83" s="39"/>
      <c r="D83" s="40"/>
      <c r="E83" s="41" t="str">
        <f t="shared" si="10"/>
        <v/>
      </c>
      <c r="F83" s="42" t="str">
        <f t="shared" si="11"/>
        <v/>
      </c>
      <c r="G83" s="55"/>
      <c r="H83" s="55"/>
      <c r="I83" s="55"/>
      <c r="J83" s="56"/>
      <c r="K83" s="57"/>
      <c r="L83" s="58"/>
      <c r="M83" s="177"/>
      <c r="N83" s="178"/>
      <c r="O83" s="57"/>
      <c r="P83" s="58"/>
      <c r="Q83" s="177"/>
      <c r="R83" s="178"/>
      <c r="S83" s="57"/>
      <c r="T83" s="59"/>
      <c r="U83" s="60"/>
      <c r="V83" s="195"/>
      <c r="W83" s="33" t="str">
        <f t="shared" si="4"/>
        <v/>
      </c>
      <c r="X83" s="33" t="str">
        <f t="shared" si="5"/>
        <v/>
      </c>
      <c r="Y83" s="93"/>
    </row>
    <row r="84" spans="1:25" ht="25.5" customHeight="1">
      <c r="A84" s="10"/>
      <c r="B84" s="11">
        <v>68</v>
      </c>
      <c r="C84" s="39"/>
      <c r="D84" s="40"/>
      <c r="E84" s="41" t="str">
        <f t="shared" si="10"/>
        <v/>
      </c>
      <c r="F84" s="42" t="str">
        <f t="shared" si="11"/>
        <v/>
      </c>
      <c r="G84" s="55"/>
      <c r="H84" s="55"/>
      <c r="I84" s="55"/>
      <c r="J84" s="56"/>
      <c r="K84" s="57"/>
      <c r="L84" s="58"/>
      <c r="M84" s="177"/>
      <c r="N84" s="178"/>
      <c r="O84" s="57"/>
      <c r="P84" s="58"/>
      <c r="Q84" s="177"/>
      <c r="R84" s="178"/>
      <c r="S84" s="57"/>
      <c r="T84" s="59"/>
      <c r="U84" s="60"/>
      <c r="V84" s="195"/>
      <c r="W84" s="33" t="str">
        <f t="shared" si="4"/>
        <v/>
      </c>
      <c r="X84" s="33" t="str">
        <f t="shared" si="5"/>
        <v/>
      </c>
      <c r="Y84" s="93"/>
    </row>
    <row r="85" spans="1:25" ht="25.5" customHeight="1">
      <c r="A85" s="10"/>
      <c r="B85" s="11">
        <v>69</v>
      </c>
      <c r="C85" s="39"/>
      <c r="D85" s="40"/>
      <c r="E85" s="41" t="str">
        <f t="shared" si="10"/>
        <v/>
      </c>
      <c r="F85" s="42" t="str">
        <f t="shared" si="11"/>
        <v/>
      </c>
      <c r="G85" s="55"/>
      <c r="H85" s="55"/>
      <c r="I85" s="55"/>
      <c r="J85" s="56"/>
      <c r="K85" s="57"/>
      <c r="L85" s="58"/>
      <c r="M85" s="177"/>
      <c r="N85" s="178"/>
      <c r="O85" s="57"/>
      <c r="P85" s="58"/>
      <c r="Q85" s="177"/>
      <c r="R85" s="178"/>
      <c r="S85" s="57"/>
      <c r="T85" s="59"/>
      <c r="U85" s="60"/>
      <c r="V85" s="195"/>
      <c r="W85" s="33" t="str">
        <f t="shared" si="4"/>
        <v/>
      </c>
      <c r="X85" s="33" t="str">
        <f t="shared" si="5"/>
        <v/>
      </c>
      <c r="Y85" s="93"/>
    </row>
    <row r="86" spans="1:25" ht="25.5" customHeight="1" thickBot="1">
      <c r="A86" s="12"/>
      <c r="B86" s="7">
        <v>70</v>
      </c>
      <c r="C86" s="43"/>
      <c r="D86" s="44"/>
      <c r="E86" s="45" t="str">
        <f t="shared" si="10"/>
        <v/>
      </c>
      <c r="F86" s="46" t="str">
        <f t="shared" si="11"/>
        <v/>
      </c>
      <c r="G86" s="61"/>
      <c r="H86" s="61"/>
      <c r="I86" s="61"/>
      <c r="J86" s="62"/>
      <c r="K86" s="57"/>
      <c r="L86" s="64"/>
      <c r="M86" s="179"/>
      <c r="N86" s="180"/>
      <c r="O86" s="57"/>
      <c r="P86" s="64"/>
      <c r="Q86" s="179"/>
      <c r="R86" s="180"/>
      <c r="S86" s="63"/>
      <c r="T86" s="65"/>
      <c r="U86" s="66"/>
      <c r="V86" s="195"/>
      <c r="W86" s="33" t="str">
        <f t="shared" si="4"/>
        <v/>
      </c>
      <c r="X86" s="33" t="str">
        <f t="shared" si="5"/>
        <v/>
      </c>
      <c r="Y86" s="93"/>
    </row>
    <row r="87" spans="1:25" ht="23.25" customHeight="1">
      <c r="B87" s="13"/>
    </row>
    <row r="88" spans="1:25" ht="23.25" customHeight="1"/>
    <row r="89" spans="1:25" ht="23.25" customHeight="1"/>
    <row r="90" spans="1:25" ht="23.25" customHeight="1"/>
    <row r="91" spans="1:25" ht="23.25" customHeight="1"/>
    <row r="92" spans="1:25" ht="23.25" customHeight="1"/>
    <row r="93" spans="1:25" ht="23.25" customHeight="1"/>
    <row r="94" spans="1:25" ht="23.25" customHeight="1"/>
    <row r="95" spans="1:25" ht="23.25" customHeight="1"/>
    <row r="96" spans="1:25" ht="23.25" customHeight="1"/>
    <row r="97" ht="23.25" customHeight="1"/>
    <row r="98" ht="23.25" customHeight="1"/>
    <row r="99" ht="23.25" customHeight="1"/>
    <row r="100" ht="12.75" customHeight="1"/>
    <row r="101" ht="20.25" customHeight="1"/>
    <row r="102" ht="20.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12.75" customHeight="1"/>
    <row r="125" ht="20.25" customHeight="1"/>
    <row r="126" ht="20.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sheetData>
  <sheetProtection algorithmName="SHA-512" hashValue="YI7U61kqUyeV6lqGpU0LDZWtD8d0+E60V5yRqpRtYzUwCYPKX1ZwgHssna/qiqe79o0fbLA0QvZ4rQTVGFvcaA==" saltValue="q4/sJwBdreR5lQTWfzs4zA==" spinCount="100000" sheet="1" selectLockedCells="1"/>
  <dataConsolidate/>
  <mergeCells count="41">
    <mergeCell ref="A1:C1"/>
    <mergeCell ref="A3:B4"/>
    <mergeCell ref="C3:D3"/>
    <mergeCell ref="E3:F3"/>
    <mergeCell ref="O3:Q3"/>
    <mergeCell ref="C4:D4"/>
    <mergeCell ref="E4:F4"/>
    <mergeCell ref="G3:N3"/>
    <mergeCell ref="E14:E16"/>
    <mergeCell ref="H14:J15"/>
    <mergeCell ref="O8:P8"/>
    <mergeCell ref="J9:K9"/>
    <mergeCell ref="L9:N9"/>
    <mergeCell ref="O9:P9"/>
    <mergeCell ref="F14:F16"/>
    <mergeCell ref="A15:A16"/>
    <mergeCell ref="B12:T12"/>
    <mergeCell ref="R3:U3"/>
    <mergeCell ref="O4:Q4"/>
    <mergeCell ref="S15:U15"/>
    <mergeCell ref="K15:K16"/>
    <mergeCell ref="L15:N15"/>
    <mergeCell ref="O15:O16"/>
    <mergeCell ref="P15:R15"/>
    <mergeCell ref="G14:G16"/>
    <mergeCell ref="B15:B16"/>
    <mergeCell ref="C15:C16"/>
    <mergeCell ref="D15:D16"/>
    <mergeCell ref="A14:B14"/>
    <mergeCell ref="C14:D14"/>
    <mergeCell ref="K14:U14"/>
    <mergeCell ref="J7:K7"/>
    <mergeCell ref="O7:P7"/>
    <mergeCell ref="L7:N7"/>
    <mergeCell ref="J8:K8"/>
    <mergeCell ref="L8:N8"/>
    <mergeCell ref="R4:U4"/>
    <mergeCell ref="G4:N4"/>
    <mergeCell ref="O6:P6"/>
    <mergeCell ref="J6:K6"/>
    <mergeCell ref="L6:N6"/>
  </mergeCells>
  <phoneticPr fontId="3"/>
  <conditionalFormatting sqref="K17:K86">
    <cfRule type="expression" dxfId="9" priority="11">
      <formula>K17=""</formula>
    </cfRule>
    <cfRule type="expression" dxfId="8" priority="14">
      <formula>AND(IF(LEFT($G17,1)="",1),OR(EXACT(LEFT(K17,2),"一_"),EXACT(LEFT(K17,2),"一女"))=FALSE)</formula>
    </cfRule>
    <cfRule type="expression" dxfId="7" priority="15">
      <formula>AND(IF(LEFT($G17,1)="高",1),EXACT(LEFT(K17,2),"一_")=FALSE)</formula>
    </cfRule>
    <cfRule type="expression" dxfId="6" priority="16">
      <formula>AND(IF(LEFT($G17,1)="中",1),OR(EXACT("中_",LEFT(K17,2)),EXACT("中女",LEFT(K17,2))))</formula>
    </cfRule>
    <cfRule type="expression" dxfId="5" priority="17">
      <formula>AND(IF(LEFT($G17,1)="中",1),EXACT($G17,LEFT(K17,2))=FALSE)</formula>
    </cfRule>
  </conditionalFormatting>
  <conditionalFormatting sqref="O17:O86">
    <cfRule type="expression" dxfId="4" priority="4">
      <formula>O17=""</formula>
    </cfRule>
    <cfRule type="expression" dxfId="3" priority="7">
      <formula>AND(IF(LEFT($G17,1)="",1),OR(EXACT(LEFT(O17,2),"一_"),EXACT(LEFT(O17,2),"一女"))=FALSE)</formula>
    </cfRule>
    <cfRule type="expression" dxfId="2" priority="8">
      <formula>AND(IF(LEFT($G17,1)="高",1),EXACT(LEFT(O17,2),"一_")=FALSE)</formula>
    </cfRule>
    <cfRule type="expression" dxfId="1" priority="9">
      <formula>AND(IF(LEFT($G17,1)="中",1),OR(EXACT("中_",LEFT(O17,2)),EXACT("中女",LEFT(O17,2))))</formula>
    </cfRule>
    <cfRule type="expression" dxfId="0" priority="10">
      <formula>AND(IF(LEFT($G17,1)="中",1),EXACT($G17,LEFT(O17,2))=FALSE)</formula>
    </cfRule>
  </conditionalFormatting>
  <dataValidations count="5">
    <dataValidation type="list" allowBlank="1" showInputMessage="1" showErrorMessage="1" sqref="G17:G86" xr:uid="{00000000-0002-0000-0100-000001000000}">
      <formula1>$Z$16:$Z$20</formula1>
    </dataValidation>
    <dataValidation type="list" allowBlank="1" showInputMessage="1" showErrorMessage="1" sqref="T17:T86" xr:uid="{00000000-0002-0000-0100-000002000000}">
      <formula1>$AE$16:$AE$19</formula1>
    </dataValidation>
    <dataValidation type="list" allowBlank="1" showInputMessage="1" showErrorMessage="1" sqref="U17:U86" xr:uid="{00000000-0002-0000-0100-000003000000}">
      <formula1>$AE$22:$AE$28</formula1>
    </dataValidation>
    <dataValidation allowBlank="1" showInputMessage="1" showErrorMessage="1" sqref="V1:V1048576" xr:uid="{8E7B8CDA-3139-41E6-9A88-3C2C28C1B191}"/>
    <dataValidation type="list" allowBlank="1" showInputMessage="1" showErrorMessage="1" sqref="K17:K86 O17:O86" xr:uid="{00000000-0002-0000-0100-000000000000}">
      <formula1>$AB$16:$AB$31</formula1>
    </dataValidation>
  </dataValidations>
  <printOptions horizontalCentered="1"/>
  <pageMargins left="0.39370078740157483" right="0.39370078740157483" top="0.59055118110236227" bottom="0.39370078740157483" header="0.31496062992125984" footer="0.31496062992125984"/>
  <pageSetup paperSize="9" orientation="landscape" horizontalDpi="4294967293"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2516-E730-4949-9833-0E5BDE52A64C}">
  <dimension ref="A1:J22"/>
  <sheetViews>
    <sheetView view="pageBreakPreview" zoomScaleNormal="100" zoomScaleSheetLayoutView="100" workbookViewId="0">
      <selection activeCell="C7" sqref="C7"/>
    </sheetView>
  </sheetViews>
  <sheetFormatPr defaultColWidth="9.1328125" defaultRowHeight="12.75"/>
  <cols>
    <col min="1" max="1" width="9.1328125" style="94"/>
    <col min="2" max="2" width="53.73046875" style="94" customWidth="1"/>
    <col min="3" max="16384" width="9.1328125" style="94"/>
  </cols>
  <sheetData>
    <row r="1" spans="1:10" ht="26.45" customHeight="1">
      <c r="A1" s="167"/>
      <c r="B1" s="167"/>
      <c r="C1" s="167"/>
      <c r="D1" s="167"/>
      <c r="E1" s="167"/>
      <c r="F1" s="167"/>
      <c r="G1" s="167"/>
      <c r="H1" s="167"/>
      <c r="I1" s="167"/>
      <c r="J1" s="167"/>
    </row>
    <row r="2" spans="1:10" ht="19.149999999999999" thickBot="1">
      <c r="A2" s="168" t="s">
        <v>102</v>
      </c>
      <c r="B2" s="169"/>
      <c r="C2" s="169"/>
      <c r="D2" s="169"/>
      <c r="E2" s="169"/>
      <c r="F2" s="169"/>
      <c r="G2" s="169"/>
      <c r="H2" s="169"/>
      <c r="I2" s="169"/>
      <c r="J2" s="169"/>
    </row>
    <row r="3" spans="1:10" ht="79.900000000000006" customHeight="1" thickTop="1" thickBot="1">
      <c r="A3" s="170" t="s">
        <v>103</v>
      </c>
      <c r="B3" s="171"/>
      <c r="C3" s="171"/>
      <c r="D3" s="171"/>
      <c r="E3" s="171"/>
      <c r="F3" s="171"/>
      <c r="G3" s="171"/>
      <c r="H3" s="171"/>
      <c r="I3" s="171"/>
      <c r="J3" s="172"/>
    </row>
    <row r="4" spans="1:10" s="96" customFormat="1" ht="12.4" thickTop="1">
      <c r="A4" s="95" t="s">
        <v>104</v>
      </c>
    </row>
    <row r="5" spans="1:10" s="96" customFormat="1" ht="12">
      <c r="A5" s="173" t="s">
        <v>105</v>
      </c>
      <c r="B5" s="173"/>
      <c r="C5" s="173"/>
      <c r="D5" s="173"/>
      <c r="E5" s="173"/>
      <c r="F5" s="173"/>
      <c r="G5" s="173"/>
      <c r="H5" s="173"/>
      <c r="I5" s="173"/>
      <c r="J5" s="173"/>
    </row>
    <row r="6" spans="1:10" ht="33.950000000000003" customHeight="1">
      <c r="A6" s="97" t="s">
        <v>106</v>
      </c>
      <c r="B6" s="97" t="s">
        <v>107</v>
      </c>
      <c r="C6" s="98">
        <v>44388</v>
      </c>
      <c r="D6" s="98">
        <v>44389</v>
      </c>
      <c r="E6" s="98">
        <v>44390</v>
      </c>
      <c r="F6" s="98">
        <v>44391</v>
      </c>
      <c r="G6" s="98">
        <v>44392</v>
      </c>
      <c r="H6" s="98">
        <v>44393</v>
      </c>
      <c r="I6" s="98">
        <v>44394</v>
      </c>
      <c r="J6" s="98">
        <v>44395</v>
      </c>
    </row>
    <row r="7" spans="1:10" ht="23.1" customHeight="1">
      <c r="A7" s="97">
        <v>1</v>
      </c>
      <c r="B7" s="99" t="s">
        <v>108</v>
      </c>
      <c r="C7" s="100"/>
      <c r="D7" s="100"/>
      <c r="E7" s="100"/>
      <c r="F7" s="100"/>
      <c r="G7" s="100"/>
      <c r="H7" s="100"/>
      <c r="I7" s="100"/>
      <c r="J7" s="100"/>
    </row>
    <row r="8" spans="1:10" ht="23.1" customHeight="1">
      <c r="A8" s="97">
        <v>2</v>
      </c>
      <c r="B8" s="100" t="s">
        <v>109</v>
      </c>
      <c r="C8" s="100"/>
      <c r="D8" s="100"/>
      <c r="E8" s="100"/>
      <c r="F8" s="100"/>
      <c r="G8" s="100"/>
      <c r="H8" s="100"/>
      <c r="I8" s="100"/>
      <c r="J8" s="100"/>
    </row>
    <row r="9" spans="1:10" ht="23.1" customHeight="1">
      <c r="A9" s="97">
        <v>3</v>
      </c>
      <c r="B9" s="100" t="s">
        <v>110</v>
      </c>
      <c r="C9" s="100"/>
      <c r="D9" s="100"/>
      <c r="E9" s="100"/>
      <c r="F9" s="100"/>
      <c r="G9" s="100"/>
      <c r="H9" s="100"/>
      <c r="I9" s="100"/>
      <c r="J9" s="100"/>
    </row>
    <row r="10" spans="1:10" ht="23.1" customHeight="1">
      <c r="A10" s="97">
        <v>4</v>
      </c>
      <c r="B10" s="100" t="s">
        <v>111</v>
      </c>
      <c r="C10" s="100"/>
      <c r="D10" s="100"/>
      <c r="E10" s="100"/>
      <c r="F10" s="100"/>
      <c r="G10" s="100"/>
      <c r="H10" s="100"/>
      <c r="I10" s="100"/>
      <c r="J10" s="100"/>
    </row>
    <row r="11" spans="1:10" ht="23.1" customHeight="1">
      <c r="A11" s="97">
        <v>5</v>
      </c>
      <c r="B11" s="100" t="s">
        <v>112</v>
      </c>
      <c r="C11" s="100"/>
      <c r="D11" s="100"/>
      <c r="E11" s="100"/>
      <c r="F11" s="100"/>
      <c r="G11" s="100"/>
      <c r="H11" s="100"/>
      <c r="I11" s="100"/>
      <c r="J11" s="100"/>
    </row>
    <row r="12" spans="1:10" ht="23.1" customHeight="1">
      <c r="A12" s="97">
        <v>6</v>
      </c>
      <c r="B12" s="100" t="s">
        <v>113</v>
      </c>
      <c r="C12" s="100"/>
      <c r="D12" s="100"/>
      <c r="E12" s="100"/>
      <c r="F12" s="100"/>
      <c r="G12" s="100"/>
      <c r="H12" s="100"/>
      <c r="I12" s="100"/>
      <c r="J12" s="100"/>
    </row>
    <row r="13" spans="1:10" ht="23.1" customHeight="1">
      <c r="A13" s="97">
        <v>7</v>
      </c>
      <c r="B13" s="100" t="s">
        <v>114</v>
      </c>
      <c r="C13" s="100"/>
      <c r="D13" s="100"/>
      <c r="E13" s="100"/>
      <c r="F13" s="100"/>
      <c r="G13" s="100"/>
      <c r="H13" s="100"/>
      <c r="I13" s="100"/>
      <c r="J13" s="100"/>
    </row>
    <row r="14" spans="1:10" ht="23.1" customHeight="1">
      <c r="A14" s="97">
        <v>8</v>
      </c>
      <c r="B14" s="100" t="s">
        <v>115</v>
      </c>
      <c r="C14" s="100"/>
      <c r="D14" s="100"/>
      <c r="E14" s="100"/>
      <c r="F14" s="100"/>
      <c r="G14" s="100"/>
      <c r="H14" s="100"/>
      <c r="I14" s="100"/>
      <c r="J14" s="100"/>
    </row>
    <row r="15" spans="1:10" ht="23.1" customHeight="1">
      <c r="A15" s="97">
        <v>9</v>
      </c>
      <c r="B15" s="100" t="s">
        <v>116</v>
      </c>
      <c r="C15" s="100"/>
      <c r="D15" s="100"/>
      <c r="E15" s="100"/>
      <c r="F15" s="100"/>
      <c r="G15" s="100"/>
      <c r="H15" s="100"/>
      <c r="I15" s="100"/>
      <c r="J15" s="100"/>
    </row>
    <row r="16" spans="1:10" ht="23.1" customHeight="1">
      <c r="A16" s="97">
        <v>10</v>
      </c>
      <c r="B16" s="100" t="s">
        <v>117</v>
      </c>
      <c r="C16" s="100"/>
      <c r="D16" s="100"/>
      <c r="E16" s="100"/>
      <c r="F16" s="100"/>
      <c r="G16" s="100"/>
      <c r="H16" s="100"/>
      <c r="I16" s="100"/>
      <c r="J16" s="100"/>
    </row>
    <row r="17" spans="1:10" ht="23.1" customHeight="1">
      <c r="A17" s="97">
        <v>11</v>
      </c>
      <c r="B17" s="100" t="s">
        <v>118</v>
      </c>
      <c r="C17" s="101" t="s">
        <v>119</v>
      </c>
      <c r="D17" s="101" t="s">
        <v>119</v>
      </c>
      <c r="E17" s="101" t="s">
        <v>119</v>
      </c>
      <c r="F17" s="101" t="s">
        <v>119</v>
      </c>
      <c r="G17" s="101" t="s">
        <v>119</v>
      </c>
      <c r="H17" s="101" t="s">
        <v>119</v>
      </c>
      <c r="I17" s="101" t="s">
        <v>119</v>
      </c>
      <c r="J17" s="101" t="s">
        <v>119</v>
      </c>
    </row>
    <row r="18" spans="1:10" ht="23.1" customHeight="1">
      <c r="A18" s="97">
        <v>12</v>
      </c>
      <c r="B18" s="100" t="s">
        <v>120</v>
      </c>
      <c r="C18" s="100"/>
      <c r="D18" s="100"/>
      <c r="E18" s="100"/>
      <c r="F18" s="100"/>
      <c r="G18" s="100"/>
      <c r="H18" s="100"/>
      <c r="I18" s="100"/>
      <c r="J18" s="100"/>
    </row>
    <row r="19" spans="1:10" ht="12.6" customHeight="1"/>
    <row r="20" spans="1:10" s="102" customFormat="1" ht="14.25">
      <c r="A20" s="165" t="s">
        <v>121</v>
      </c>
      <c r="B20" s="166"/>
      <c r="C20" s="165" t="s">
        <v>122</v>
      </c>
      <c r="D20" s="165"/>
      <c r="E20" s="165"/>
      <c r="F20" s="165"/>
      <c r="G20" s="165"/>
      <c r="H20" s="165"/>
      <c r="I20" s="165"/>
      <c r="J20" s="165"/>
    </row>
    <row r="21" spans="1:10" s="102" customFormat="1" ht="13.5" customHeight="1">
      <c r="C21" s="103" t="s">
        <v>123</v>
      </c>
    </row>
    <row r="22" spans="1:10" s="102" customFormat="1" ht="14.25">
      <c r="A22" s="165" t="s">
        <v>124</v>
      </c>
      <c r="B22" s="166"/>
      <c r="C22" s="104" t="s">
        <v>125</v>
      </c>
    </row>
  </sheetData>
  <mergeCells count="7">
    <mergeCell ref="A22:B22"/>
    <mergeCell ref="A1:J1"/>
    <mergeCell ref="A2:J2"/>
    <mergeCell ref="A3:J3"/>
    <mergeCell ref="A5:J5"/>
    <mergeCell ref="A20:B20"/>
    <mergeCell ref="C20:J20"/>
  </mergeCells>
  <phoneticPr fontId="3"/>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95250</xdr:colOff>
                    <xdr:row>2</xdr:row>
                    <xdr:rowOff>781050</xdr:rowOff>
                  </from>
                  <to>
                    <xdr:col>0</xdr:col>
                    <xdr:colOff>381000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男子</vt:lpstr>
      <vt:lpstr>女子</vt:lpstr>
      <vt:lpstr>体調管理チェックシート</vt:lpstr>
      <vt:lpstr>女子!Print_Area</vt:lpstr>
      <vt:lpstr>男子!Print_Area</vt:lpstr>
      <vt:lpstr>女子!Print_Titles</vt:lpstr>
      <vt:lpstr>男子!Print_Titles</vt:lpstr>
      <vt:lpstr>女_P</vt:lpstr>
      <vt:lpstr>女子_一覧</vt:lpstr>
      <vt:lpstr>男_P</vt:lpstr>
      <vt:lpstr>男子_一覧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 numa</dc:creator>
  <cp:lastModifiedBy>numak</cp:lastModifiedBy>
  <cp:lastPrinted>2021-05-15T21:10:02Z</cp:lastPrinted>
  <dcterms:created xsi:type="dcterms:W3CDTF">2015-02-05T13:50:06Z</dcterms:created>
  <dcterms:modified xsi:type="dcterms:W3CDTF">2023-04-14T06:59:08Z</dcterms:modified>
</cp:coreProperties>
</file>