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numak\Documents\10_市陸協\10_市民大会\R05_28\01_要項関係\"/>
    </mc:Choice>
  </mc:AlternateContent>
  <xr:revisionPtr revIDLastSave="0" documentId="8_{F937A837-FCD7-4B9F-967B-89460D07EA47}" xr6:coauthVersionLast="47" xr6:coauthVersionMax="47" xr10:uidLastSave="{00000000-0000-0000-0000-000000000000}"/>
  <bookViews>
    <workbookView xWindow="-98" yWindow="-98" windowWidth="22695" windowHeight="14476" xr2:uid="{00000000-000D-0000-FFFF-FFFF00000000}"/>
  </bookViews>
  <sheets>
    <sheet name="男子" sheetId="1" r:id="rId1"/>
    <sheet name="女子" sheetId="2" r:id="rId2"/>
    <sheet name="体調管理チェックシート(提出の必要はありません)" sheetId="3" r:id="rId3"/>
  </sheets>
  <externalReferences>
    <externalReference r:id="rId4"/>
    <externalReference r:id="rId5"/>
  </externalReferences>
  <definedNames>
    <definedName name="_xlnm.Print_Area" localSheetId="1">女子!$A$1:$U$86</definedName>
    <definedName name="_xlnm.Print_Area" localSheetId="0">男子!$A$1:$U$86</definedName>
    <definedName name="_xlnm.Print_Titles" localSheetId="1">女子!$14:$16</definedName>
    <definedName name="_xlnm.Print_Titles" localSheetId="0">男子!$14:$16</definedName>
    <definedName name="女_P">女子!$U$17:$U$86</definedName>
    <definedName name="女_プロ順">[1]女子!$S$16:$T$65</definedName>
    <definedName name="女_参加C_A">[1]女子!$I$16:$I$65</definedName>
    <definedName name="女_参加C_B">[1]女子!$M$16:$M$65</definedName>
    <definedName name="女子_一覧">女子!$A$17:$Y$86</definedName>
    <definedName name="男_P">男子!$U$17:$U$86</definedName>
    <definedName name="男_プロ順">[1]男子!$S$16:$T$65</definedName>
    <definedName name="男_参加C_A">[1]男子!$I$16:$I$65</definedName>
    <definedName name="男_参加C_B">[1]男子!$M$16:$M$65</definedName>
    <definedName name="男子_一覧">男子!$A$17:$W$86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 l="1"/>
  <c r="I7" i="2"/>
  <c r="S9" i="2"/>
  <c r="S9" i="1"/>
  <c r="S8" i="1"/>
  <c r="S7" i="1"/>
  <c r="O10" i="1"/>
  <c r="J10" i="1"/>
  <c r="I8" i="1"/>
  <c r="J8" i="1" s="1"/>
  <c r="O8" i="1" s="1"/>
  <c r="I7" i="1"/>
  <c r="J7" i="1" s="1"/>
  <c r="O7" i="1" s="1"/>
  <c r="Z86" i="1" l="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W17" i="2"/>
  <c r="J6" i="3" l="1"/>
  <c r="C6" i="3" s="1"/>
  <c r="D6" i="3" s="1"/>
  <c r="E6" i="3" s="1"/>
  <c r="F6" i="3" s="1"/>
  <c r="G6" i="3" s="1"/>
  <c r="H6" i="3" s="1"/>
  <c r="I6" i="3" s="1"/>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F8" i="1"/>
  <c r="F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18" i="1"/>
  <c r="W19" i="1"/>
  <c r="W17" i="1"/>
  <c r="I9" i="2"/>
  <c r="O4" i="2"/>
  <c r="G4" i="2"/>
  <c r="T4" i="2"/>
  <c r="R4" i="2"/>
  <c r="M4" i="2"/>
  <c r="K4" i="2"/>
  <c r="I4" i="2"/>
  <c r="E4" i="2"/>
  <c r="C4" i="2"/>
  <c r="C3" i="2"/>
  <c r="Y22" i="2"/>
  <c r="Y21" i="2"/>
  <c r="Y20" i="2"/>
  <c r="Y19" i="2"/>
  <c r="Y18" i="2"/>
  <c r="Y17" i="2"/>
  <c r="W14" i="2" l="1"/>
  <c r="D7" i="2" s="1"/>
  <c r="F7" i="2" s="1"/>
  <c r="W15" i="1"/>
  <c r="W16" i="1"/>
  <c r="W14" i="1"/>
  <c r="D7" i="1" s="1"/>
  <c r="F7" i="1" s="1"/>
  <c r="W15" i="2"/>
  <c r="D8" i="2" s="1"/>
  <c r="F8" i="2" s="1"/>
  <c r="W16" i="2"/>
  <c r="D9" i="2" s="1"/>
  <c r="F9" i="2" s="1"/>
  <c r="J9" i="2"/>
  <c r="J8" i="2"/>
  <c r="J7"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18" i="2"/>
  <c r="X19" i="2"/>
  <c r="X20" i="2"/>
  <c r="X21" i="2"/>
  <c r="X22" i="2"/>
  <c r="Y16" i="2"/>
  <c r="X17" i="2"/>
  <c r="Y15" i="2"/>
  <c r="I9" i="1"/>
  <c r="Y22" i="1"/>
  <c r="Y21" i="1"/>
  <c r="Y20" i="1"/>
  <c r="Y19" i="1"/>
  <c r="Y18" i="1"/>
  <c r="Y17" i="1"/>
  <c r="E19" i="1"/>
  <c r="E20" i="1"/>
  <c r="E21" i="1"/>
  <c r="E22" i="1"/>
  <c r="F22" i="1"/>
  <c r="F18" i="1"/>
  <c r="F20" i="1"/>
  <c r="F19" i="1"/>
  <c r="E18" i="1"/>
  <c r="F21" i="1"/>
  <c r="F17" i="1"/>
  <c r="E17" i="1"/>
  <c r="F10" i="1" l="1"/>
  <c r="Y15" i="1"/>
  <c r="Y16" i="1"/>
  <c r="X15" i="2"/>
  <c r="X16" i="2"/>
  <c r="X14" i="2"/>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17" i="1"/>
  <c r="O8" i="2"/>
  <c r="O9" i="2"/>
  <c r="O7" i="2"/>
  <c r="C14" i="1"/>
  <c r="C14" i="2"/>
  <c r="E47" i="2"/>
  <c r="E56" i="2"/>
  <c r="F74" i="2"/>
  <c r="F32" i="2"/>
  <c r="E50" i="2"/>
  <c r="F43" i="2"/>
  <c r="E83" i="2"/>
  <c r="F50" i="2"/>
  <c r="F51" i="2"/>
  <c r="E62" i="2"/>
  <c r="F34" i="2"/>
  <c r="E60" i="2"/>
  <c r="F53" i="2"/>
  <c r="F45" i="2"/>
  <c r="F54" i="2"/>
  <c r="F62" i="2"/>
  <c r="E73" i="2"/>
  <c r="E18" i="2"/>
  <c r="F49" i="2"/>
  <c r="E17" i="2"/>
  <c r="F48" i="2"/>
  <c r="E33" i="2"/>
  <c r="F27" i="2"/>
  <c r="F76" i="2"/>
  <c r="F83" i="2"/>
  <c r="F52" i="2"/>
  <c r="E77" i="2"/>
  <c r="F17" i="2"/>
  <c r="F72" i="2"/>
  <c r="E43" i="2"/>
  <c r="F23" i="2"/>
  <c r="F67" i="2"/>
  <c r="E32" i="2"/>
  <c r="F39" i="2"/>
  <c r="E40" i="2"/>
  <c r="F58" i="2"/>
  <c r="F63" i="2"/>
  <c r="F86" i="2"/>
  <c r="F82" i="2"/>
  <c r="E65" i="2"/>
  <c r="E53" i="2"/>
  <c r="F19" i="2"/>
  <c r="F41" i="2"/>
  <c r="F85" i="2"/>
  <c r="F24" i="2"/>
  <c r="E67" i="2"/>
  <c r="E29" i="2"/>
  <c r="E42" i="2"/>
  <c r="F47" i="2"/>
  <c r="F20" i="2"/>
  <c r="F56" i="2"/>
  <c r="E31" i="2"/>
  <c r="E22" i="2"/>
  <c r="E58" i="2"/>
  <c r="F28" i="2"/>
  <c r="E20" i="2"/>
  <c r="F69" i="2"/>
  <c r="F71" i="2"/>
  <c r="E74" i="2"/>
  <c r="F60" i="2"/>
  <c r="E54" i="2"/>
  <c r="E28" i="2"/>
  <c r="F66" i="2"/>
  <c r="E72" i="2"/>
  <c r="F44" i="2"/>
  <c r="F42" i="2"/>
  <c r="E49" i="2"/>
  <c r="E52" i="2"/>
  <c r="E48" i="2"/>
  <c r="F46" i="2"/>
  <c r="F21" i="2"/>
  <c r="E23" i="2"/>
  <c r="E63" i="2"/>
  <c r="F18" i="2"/>
  <c r="F65" i="2"/>
  <c r="F30" i="2"/>
  <c r="E61" i="2"/>
  <c r="F38" i="2"/>
  <c r="F40" i="2"/>
  <c r="F79" i="2"/>
  <c r="E59" i="2"/>
  <c r="E30" i="2"/>
  <c r="F61" i="2"/>
  <c r="E70" i="2"/>
  <c r="F64" i="2"/>
  <c r="E79" i="2"/>
  <c r="E27" i="2"/>
  <c r="E81" i="2"/>
  <c r="F57" i="2"/>
  <c r="E41" i="2"/>
  <c r="F80" i="2"/>
  <c r="E24" i="2"/>
  <c r="E55" i="2"/>
  <c r="E86" i="2"/>
  <c r="E57" i="2"/>
  <c r="F22" i="2"/>
  <c r="F29" i="2"/>
  <c r="F36" i="2"/>
  <c r="F25" i="2"/>
  <c r="E19" i="2"/>
  <c r="E76" i="2"/>
  <c r="F68" i="2"/>
  <c r="E78" i="2"/>
  <c r="E46" i="2"/>
  <c r="E64" i="2"/>
  <c r="E75" i="2"/>
  <c r="F78" i="2"/>
  <c r="F73" i="2"/>
  <c r="E82" i="2"/>
  <c r="E84" i="2"/>
  <c r="E34" i="2"/>
  <c r="E51" i="2"/>
  <c r="E21" i="2"/>
  <c r="E71" i="2"/>
  <c r="E36" i="2"/>
  <c r="E26" i="2"/>
  <c r="E68" i="2"/>
  <c r="E45" i="2"/>
  <c r="E35" i="2"/>
  <c r="F77" i="2"/>
  <c r="E38" i="2"/>
  <c r="E80" i="2"/>
  <c r="F35" i="2"/>
  <c r="E44" i="2"/>
  <c r="E39" i="2"/>
  <c r="F37" i="2"/>
  <c r="E85" i="2"/>
  <c r="E25" i="2"/>
  <c r="F70" i="2"/>
  <c r="F26" i="2"/>
  <c r="F59" i="2"/>
  <c r="F31" i="2"/>
  <c r="F75" i="2"/>
  <c r="F33" i="2"/>
  <c r="E37" i="2"/>
  <c r="F55" i="2"/>
  <c r="E69" i="2"/>
  <c r="E66" i="2"/>
  <c r="F81" i="2"/>
  <c r="F84" i="2"/>
  <c r="F48" i="1"/>
  <c r="F58" i="1"/>
  <c r="F51" i="1"/>
  <c r="E41" i="1"/>
  <c r="F85" i="1"/>
  <c r="E60" i="1"/>
  <c r="E61" i="1"/>
  <c r="E27" i="1"/>
  <c r="F61" i="1"/>
  <c r="E55" i="1"/>
  <c r="E23" i="1"/>
  <c r="F34" i="1"/>
  <c r="E66" i="1"/>
  <c r="E34" i="1"/>
  <c r="E75" i="1"/>
  <c r="E82" i="1"/>
  <c r="E56" i="1"/>
  <c r="F33" i="1"/>
  <c r="F64" i="1"/>
  <c r="F63" i="1"/>
  <c r="F25" i="1"/>
  <c r="E59" i="1"/>
  <c r="F57" i="1"/>
  <c r="E51" i="1"/>
  <c r="E83" i="1"/>
  <c r="E71" i="1"/>
  <c r="E39" i="1"/>
  <c r="F74" i="1"/>
  <c r="E69" i="1"/>
  <c r="E85" i="1"/>
  <c r="F27" i="1"/>
  <c r="F60" i="1"/>
  <c r="F42" i="1"/>
  <c r="F81" i="1"/>
  <c r="F59" i="1"/>
  <c r="F41" i="1"/>
  <c r="F40" i="1"/>
  <c r="E28" i="1"/>
  <c r="F29" i="1"/>
  <c r="F52" i="1"/>
  <c r="E72" i="1"/>
  <c r="F84" i="1"/>
  <c r="F69" i="1"/>
  <c r="E68" i="1"/>
  <c r="E76" i="1"/>
  <c r="F28" i="1"/>
  <c r="F49" i="1"/>
  <c r="E64" i="1"/>
  <c r="E46" i="1"/>
  <c r="F77" i="1"/>
  <c r="E73" i="1"/>
  <c r="E35" i="1"/>
  <c r="E25" i="1"/>
  <c r="F24" i="1"/>
  <c r="F83" i="1"/>
  <c r="F67" i="1"/>
  <c r="F43" i="1"/>
  <c r="E78" i="1"/>
  <c r="F23" i="1"/>
  <c r="E37" i="1"/>
  <c r="E48" i="1"/>
  <c r="F45" i="1"/>
  <c r="F82" i="1"/>
  <c r="E24" i="1"/>
  <c r="E49" i="1"/>
  <c r="F30" i="1"/>
  <c r="E81" i="1"/>
  <c r="E77" i="1"/>
  <c r="F70" i="1"/>
  <c r="F47" i="1"/>
  <c r="E70" i="1"/>
  <c r="E44" i="1"/>
  <c r="F26" i="1"/>
  <c r="E63" i="1"/>
  <c r="E53" i="1"/>
  <c r="E47" i="1"/>
  <c r="E84" i="1"/>
  <c r="F66" i="1"/>
  <c r="E42" i="1"/>
  <c r="E45" i="1"/>
  <c r="E29" i="1"/>
  <c r="F53" i="1"/>
  <c r="F68" i="1"/>
  <c r="F73" i="1"/>
  <c r="E65" i="1"/>
  <c r="E80" i="1"/>
  <c r="E86" i="1"/>
  <c r="E33" i="1"/>
  <c r="F80" i="1"/>
  <c r="F39" i="1"/>
  <c r="E38" i="1"/>
  <c r="E79" i="1"/>
  <c r="E74" i="1"/>
  <c r="E32" i="1"/>
  <c r="E52" i="1"/>
  <c r="E40" i="1"/>
  <c r="E50" i="1"/>
  <c r="F50" i="1"/>
  <c r="F37" i="1"/>
  <c r="F86" i="1"/>
  <c r="E54" i="1"/>
  <c r="F56" i="1"/>
  <c r="F65" i="1"/>
  <c r="E31" i="1"/>
  <c r="E57" i="1"/>
  <c r="F32" i="1"/>
  <c r="F38" i="1"/>
  <c r="F44" i="1"/>
  <c r="E58" i="1"/>
  <c r="F46" i="1"/>
  <c r="F78" i="1"/>
  <c r="E43" i="1"/>
  <c r="F79" i="1"/>
  <c r="F75" i="1"/>
  <c r="F62" i="1"/>
  <c r="F35" i="1"/>
  <c r="E36" i="1"/>
  <c r="E30" i="1"/>
  <c r="F36" i="1"/>
  <c r="E26" i="1"/>
  <c r="E67" i="1"/>
  <c r="F31" i="1"/>
  <c r="E62" i="1"/>
  <c r="F71" i="1"/>
  <c r="F76" i="1"/>
  <c r="F72" i="1"/>
  <c r="F54" i="1"/>
  <c r="F55" i="1"/>
  <c r="S7" i="2" l="1"/>
  <c r="S10" i="1"/>
  <c r="S8" i="2"/>
  <c r="X18" i="1"/>
  <c r="X16" i="1" s="1"/>
  <c r="D9" i="1"/>
  <c r="X15" i="1" l="1"/>
  <c r="X14" i="1"/>
  <c r="D8" i="1" l="1"/>
  <c r="D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numak</author>
  </authors>
  <commentList>
    <comment ref="E17" authorId="0" shapeId="0" xr:uid="{88ABD073-BC0F-402F-917A-A54C90BB5C5D}">
      <text>
        <r>
          <rPr>
            <b/>
            <sz val="9"/>
            <color indexed="81"/>
            <rFont val="MS P ゴシック"/>
            <family val="3"/>
            <charset val="128"/>
          </rPr>
          <t>姓ﾌﾘｶﾞﾅ：
式の答が間違えなら直接入力してください</t>
        </r>
      </text>
    </comment>
    <comment ref="F17" authorId="0" shapeId="0" xr:uid="{AED3054C-9984-439C-8092-0BBA7E9833CA}">
      <text>
        <r>
          <rPr>
            <b/>
            <sz val="9"/>
            <color indexed="81"/>
            <rFont val="MS P ゴシック"/>
            <family val="3"/>
            <charset val="128"/>
          </rPr>
          <t>名ﾌﾘｶﾞﾅ：
式の答が間違えなら直接入力してください</t>
        </r>
      </text>
    </comment>
    <comment ref="G17" authorId="0" shapeId="0" xr:uid="{0EB3042B-1FF3-4787-BB45-52FE5F6BCCB3}">
      <text>
        <r>
          <rPr>
            <b/>
            <sz val="9"/>
            <color indexed="81"/>
            <rFont val="MS P ゴシック"/>
            <family val="3"/>
            <charset val="128"/>
          </rPr>
          <t>学年
一般は空欄
中学生以下は選択してください</t>
        </r>
      </text>
    </comment>
    <comment ref="H17" authorId="0" shapeId="0" xr:uid="{80D84E40-350F-448F-AF11-1A453AD842C5}">
      <text>
        <r>
          <rPr>
            <b/>
            <sz val="9"/>
            <color indexed="81"/>
            <rFont val="MS P ゴシック"/>
            <family val="3"/>
            <charset val="128"/>
          </rPr>
          <t>生年月日(西暦年)：西暦で生まれた年(4桁)を入力してください</t>
        </r>
      </text>
    </comment>
    <comment ref="I17" authorId="0" shapeId="0" xr:uid="{01A71FBE-E1C9-470B-AFB2-EFD88F5DB2B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17" authorId="0" shapeId="0" xr:uid="{62BAE082-8C91-45FE-88E5-89838BF7BEB8}">
      <text>
        <r>
          <rPr>
            <b/>
            <sz val="9"/>
            <color indexed="81"/>
            <rFont val="MS P ゴシック"/>
            <family val="3"/>
            <charset val="128"/>
          </rPr>
          <t>生年月日(日)：
生まれた日を入力してください</t>
        </r>
      </text>
    </comment>
    <comment ref="K17" authorId="0" shapeId="0" xr:uid="{2E23CDDE-EF87-4711-B41A-EE48FBB3C9A3}">
      <text>
        <r>
          <rPr>
            <b/>
            <sz val="9"/>
            <color indexed="81"/>
            <rFont val="MS P ゴシック"/>
            <family val="3"/>
            <charset val="128"/>
          </rPr>
          <t>出場種目(個人１)：
種目を選択してください</t>
        </r>
      </text>
    </comment>
    <comment ref="L17" authorId="0" shapeId="0" xr:uid="{79AFA8AF-ACC7-4CF0-BC54-AA3C462ABEF6}">
      <text>
        <r>
          <rPr>
            <b/>
            <sz val="9"/>
            <color indexed="81"/>
            <rFont val="MS P ゴシック"/>
            <family val="3"/>
            <charset val="128"/>
          </rPr>
          <t>ベスト記録
トラック：分
の値を入力してください</t>
        </r>
      </text>
    </comment>
    <comment ref="M17" authorId="0" shapeId="0" xr:uid="{153DC220-CDAC-4A97-99CD-7D27A1E7EC03}">
      <text>
        <r>
          <rPr>
            <b/>
            <sz val="9"/>
            <color indexed="81"/>
            <rFont val="MS P ゴシック"/>
            <family val="3"/>
            <charset val="128"/>
          </rPr>
          <t>ベスト記録
トラック：秒
フィールド：m
の値を入力してください(2桁表示)</t>
        </r>
      </text>
    </comment>
    <comment ref="N17" authorId="0" shapeId="0" xr:uid="{964650E6-FE69-43A4-B6AD-6231FCD2D29C}">
      <text>
        <r>
          <rPr>
            <b/>
            <sz val="9"/>
            <color indexed="81"/>
            <rFont val="MS P ゴシック"/>
            <family val="3"/>
            <charset val="128"/>
          </rPr>
          <t>ベスト記録
トラック：1/100秒
フィールド：㎝
の値を入力してください(2桁表示)</t>
        </r>
      </text>
    </comment>
    <comment ref="O17" authorId="0" shapeId="0" xr:uid="{A5933050-3F77-482E-A153-80D0966888B1}">
      <text>
        <r>
          <rPr>
            <b/>
            <sz val="9"/>
            <color indexed="81"/>
            <rFont val="MS P ゴシック"/>
            <family val="3"/>
            <charset val="128"/>
          </rPr>
          <t>出場種目(個人２)：
種目を選択してください</t>
        </r>
      </text>
    </comment>
    <comment ref="P17" authorId="0" shapeId="0" xr:uid="{53D7405C-9515-4F0B-95A7-698182583F1C}">
      <text>
        <r>
          <rPr>
            <b/>
            <sz val="9"/>
            <color indexed="81"/>
            <rFont val="MS P ゴシック"/>
            <family val="3"/>
            <charset val="128"/>
          </rPr>
          <t>ベスト記録
トラック：分
の値を入力してください</t>
        </r>
      </text>
    </comment>
    <comment ref="Q17" authorId="0" shapeId="0" xr:uid="{47D9FBD6-4724-4BC6-AF16-1CF5F764A0A8}">
      <text>
        <r>
          <rPr>
            <b/>
            <sz val="9"/>
            <color indexed="81"/>
            <rFont val="MS P ゴシック"/>
            <family val="3"/>
            <charset val="128"/>
          </rPr>
          <t>ベスト記録
トラック：秒
フィールド：m
の値を入力してください(2桁表示)</t>
        </r>
      </text>
    </comment>
    <comment ref="R17" authorId="0" shapeId="0" xr:uid="{B20D5D7E-3C5A-4FAF-ADFE-202AFB4E9007}">
      <text>
        <r>
          <rPr>
            <b/>
            <sz val="9"/>
            <color indexed="81"/>
            <rFont val="MS P ゴシック"/>
            <family val="3"/>
            <charset val="128"/>
          </rPr>
          <t>ベスト記録
トラック：1/100秒
フィールド：㎝
の値を入力してください(2桁表示)</t>
        </r>
      </text>
    </comment>
    <comment ref="S17" authorId="0" shapeId="0" xr:uid="{642C5258-E579-4C59-95DC-CB27A34F9FD4}">
      <text>
        <r>
          <rPr>
            <b/>
            <sz val="9"/>
            <color indexed="81"/>
            <rFont val="MS P ゴシック"/>
            <family val="3"/>
            <charset val="128"/>
          </rPr>
          <t>リレー(チーム名)：
チームに名前を付けてください。団体名の場合には記号を付記してください</t>
        </r>
      </text>
    </comment>
    <comment ref="T17" authorId="0" shapeId="0" xr:uid="{3E5272DD-8DF3-4DEE-8774-15453592F4BB}">
      <text>
        <r>
          <rPr>
            <b/>
            <sz val="9"/>
            <color indexed="81"/>
            <rFont val="MS P ゴシック"/>
            <family val="3"/>
            <charset val="128"/>
          </rPr>
          <t>リレー(種目)：
種目を選択してください</t>
        </r>
      </text>
    </comment>
    <comment ref="U17" authorId="0" shapeId="0" xr:uid="{C15F4BC7-FA77-4745-9981-19D9DF1E9904}">
      <text>
        <r>
          <rPr>
            <b/>
            <sz val="9"/>
            <color indexed="81"/>
            <rFont val="MS P ゴシック"/>
            <family val="3"/>
            <charset val="128"/>
          </rPr>
          <t>リレー(Ｐ)：
チーム内でプログラムに掲載する順番を1～6で選択してください</t>
        </r>
      </text>
    </comment>
    <comment ref="E18" authorId="0" shapeId="0" xr:uid="{AD3C44B7-98D4-4422-8911-1DD55784ACDF}">
      <text>
        <r>
          <rPr>
            <b/>
            <sz val="9"/>
            <color indexed="81"/>
            <rFont val="MS P ゴシック"/>
            <family val="3"/>
            <charset val="128"/>
          </rPr>
          <t>姓ﾌﾘｶﾞﾅ：
式の答が間違えなら直接入力してください</t>
        </r>
      </text>
    </comment>
    <comment ref="F18" authorId="0" shapeId="0" xr:uid="{E058D64A-761E-40F9-B8F4-4451BC6B2C31}">
      <text>
        <r>
          <rPr>
            <b/>
            <sz val="9"/>
            <color indexed="81"/>
            <rFont val="MS P ゴシック"/>
            <family val="3"/>
            <charset val="128"/>
          </rPr>
          <t>名ﾌﾘｶﾞﾅ：
式の答が間違えなら直接入力してください</t>
        </r>
      </text>
    </comment>
    <comment ref="G18" authorId="0" shapeId="0" xr:uid="{86854B02-E5B4-4E9B-BCEF-C24FC2DBF657}">
      <text>
        <r>
          <rPr>
            <b/>
            <sz val="9"/>
            <color indexed="81"/>
            <rFont val="MS P ゴシック"/>
            <family val="3"/>
            <charset val="128"/>
          </rPr>
          <t>学年
一般は空欄
中学生以下は選択してください</t>
        </r>
      </text>
    </comment>
    <comment ref="H18" authorId="0" shapeId="0" xr:uid="{4FA043A3-F681-448E-930A-7220D635C4C4}">
      <text>
        <r>
          <rPr>
            <b/>
            <sz val="9"/>
            <color indexed="81"/>
            <rFont val="MS P ゴシック"/>
            <family val="3"/>
            <charset val="128"/>
          </rPr>
          <t>生年月日(西暦年)：西暦で生まれた年(4桁)を入力してください</t>
        </r>
      </text>
    </comment>
    <comment ref="I18" authorId="0" shapeId="0" xr:uid="{0B9AF7F7-6B3C-40AB-91CA-2A21F7F1BA9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18" authorId="0" shapeId="0" xr:uid="{FA4B9905-50B2-42F0-B388-847D9AEAB3CA}">
      <text>
        <r>
          <rPr>
            <b/>
            <sz val="9"/>
            <color indexed="81"/>
            <rFont val="MS P ゴシック"/>
            <family val="3"/>
            <charset val="128"/>
          </rPr>
          <t>生年月日(日)：
生まれた日を入力してください</t>
        </r>
      </text>
    </comment>
    <comment ref="K18" authorId="0" shapeId="0" xr:uid="{BD4B0AEC-63DA-4C81-AC46-406F9E469CED}">
      <text>
        <r>
          <rPr>
            <b/>
            <sz val="9"/>
            <color indexed="81"/>
            <rFont val="MS P ゴシック"/>
            <family val="3"/>
            <charset val="128"/>
          </rPr>
          <t>出場種目(個人１)：
種目を選択してください</t>
        </r>
      </text>
    </comment>
    <comment ref="L18" authorId="0" shapeId="0" xr:uid="{4ACC9DC3-3F65-42BE-BEAC-2860798FF940}">
      <text>
        <r>
          <rPr>
            <b/>
            <sz val="9"/>
            <color indexed="81"/>
            <rFont val="MS P ゴシック"/>
            <family val="3"/>
            <charset val="128"/>
          </rPr>
          <t>ベスト記録
トラック：分
の値を入力してください</t>
        </r>
      </text>
    </comment>
    <comment ref="M18" authorId="0" shapeId="0" xr:uid="{7B2A7DCD-E700-4E7D-8FB0-38C7D7ED06D8}">
      <text>
        <r>
          <rPr>
            <b/>
            <sz val="9"/>
            <color indexed="81"/>
            <rFont val="MS P ゴシック"/>
            <family val="3"/>
            <charset val="128"/>
          </rPr>
          <t>ベスト記録
トラック：秒
フィールド：m
の値を入力してください(2桁表示)</t>
        </r>
      </text>
    </comment>
    <comment ref="N18" authorId="0" shapeId="0" xr:uid="{52904EEC-78BD-4025-953D-B8DE95DD9ABA}">
      <text>
        <r>
          <rPr>
            <b/>
            <sz val="9"/>
            <color indexed="81"/>
            <rFont val="MS P ゴシック"/>
            <family val="3"/>
            <charset val="128"/>
          </rPr>
          <t>ベスト記録
トラック：1/100秒
フィールド：㎝
の値を入力してください(2桁表示)</t>
        </r>
      </text>
    </comment>
    <comment ref="O18" authorId="0" shapeId="0" xr:uid="{FA8AD03F-1924-40C6-8A27-42F5905CB9F1}">
      <text>
        <r>
          <rPr>
            <b/>
            <sz val="9"/>
            <color indexed="81"/>
            <rFont val="MS P ゴシック"/>
            <family val="3"/>
            <charset val="128"/>
          </rPr>
          <t>出場種目(個人２)：
種目を選択してください</t>
        </r>
      </text>
    </comment>
    <comment ref="P18" authorId="0" shapeId="0" xr:uid="{B09C60AB-892F-4F6E-A066-896F80108252}">
      <text>
        <r>
          <rPr>
            <b/>
            <sz val="9"/>
            <color indexed="81"/>
            <rFont val="MS P ゴシック"/>
            <family val="3"/>
            <charset val="128"/>
          </rPr>
          <t>ベスト記録
トラック：分
の値を入力してください</t>
        </r>
      </text>
    </comment>
    <comment ref="Q18" authorId="0" shapeId="0" xr:uid="{5C5C345A-66E1-4DC4-A4F7-5E445333AFEA}">
      <text>
        <r>
          <rPr>
            <b/>
            <sz val="9"/>
            <color indexed="81"/>
            <rFont val="MS P ゴシック"/>
            <family val="3"/>
            <charset val="128"/>
          </rPr>
          <t>ベスト記録
トラック：秒
フィールド：m
の値を入力してください(2桁表示)</t>
        </r>
      </text>
    </comment>
    <comment ref="R18" authorId="0" shapeId="0" xr:uid="{F74273B0-8651-45D5-8CDF-CC44B6D691B1}">
      <text>
        <r>
          <rPr>
            <b/>
            <sz val="9"/>
            <color indexed="81"/>
            <rFont val="MS P ゴシック"/>
            <family val="3"/>
            <charset val="128"/>
          </rPr>
          <t>ベスト記録
トラック：1/100秒
フィールド：㎝
の値を入力してください(2桁表示)</t>
        </r>
      </text>
    </comment>
    <comment ref="S18" authorId="0" shapeId="0" xr:uid="{135BDD3D-5EE4-4E2E-B869-534E5F6A8724}">
      <text>
        <r>
          <rPr>
            <b/>
            <sz val="9"/>
            <color indexed="81"/>
            <rFont val="MS P ゴシック"/>
            <family val="3"/>
            <charset val="128"/>
          </rPr>
          <t>リレー(チーム名)：
チームに名前を付けてください。団体名の場合には記号を付記してください</t>
        </r>
      </text>
    </comment>
    <comment ref="T18" authorId="0" shapeId="0" xr:uid="{23E7E96D-413B-47B7-9B83-1D056EC35AD4}">
      <text>
        <r>
          <rPr>
            <b/>
            <sz val="9"/>
            <color indexed="81"/>
            <rFont val="MS P ゴシック"/>
            <family val="3"/>
            <charset val="128"/>
          </rPr>
          <t>リレー(種目)：
種目を選択してください</t>
        </r>
      </text>
    </comment>
    <comment ref="U18" authorId="0" shapeId="0" xr:uid="{C668F68C-8073-4EE0-B371-3B37303FB9F9}">
      <text>
        <r>
          <rPr>
            <b/>
            <sz val="9"/>
            <color indexed="81"/>
            <rFont val="MS P ゴシック"/>
            <family val="3"/>
            <charset val="128"/>
          </rPr>
          <t>リレー(Ｐ)：
チーム内でプログラムに掲載する順番を1～6で選択してください</t>
        </r>
      </text>
    </comment>
    <comment ref="E19" authorId="0" shapeId="0" xr:uid="{A7B9F7C1-86EA-4BD8-918E-AC845B795127}">
      <text>
        <r>
          <rPr>
            <b/>
            <sz val="9"/>
            <color indexed="81"/>
            <rFont val="MS P ゴシック"/>
            <family val="3"/>
            <charset val="128"/>
          </rPr>
          <t>姓ﾌﾘｶﾞﾅ：
式の答が間違えなら直接入力してください</t>
        </r>
      </text>
    </comment>
    <comment ref="F19" authorId="0" shapeId="0" xr:uid="{7C0EF142-BAD7-4FBE-82BC-AFE805CDD8E1}">
      <text>
        <r>
          <rPr>
            <b/>
            <sz val="9"/>
            <color indexed="81"/>
            <rFont val="MS P ゴシック"/>
            <family val="3"/>
            <charset val="128"/>
          </rPr>
          <t>名ﾌﾘｶﾞﾅ：
式の答が間違えなら直接入力してください</t>
        </r>
      </text>
    </comment>
    <comment ref="G19" authorId="0" shapeId="0" xr:uid="{BB1E178B-4BD4-4151-B4C8-48A9D46648E5}">
      <text>
        <r>
          <rPr>
            <b/>
            <sz val="9"/>
            <color indexed="81"/>
            <rFont val="MS P ゴシック"/>
            <family val="3"/>
            <charset val="128"/>
          </rPr>
          <t>学年
一般は空欄
中学生以下は選択してください</t>
        </r>
      </text>
    </comment>
    <comment ref="H19" authorId="0" shapeId="0" xr:uid="{A3E515E8-A994-4BA4-A4C0-889BA5CA353A}">
      <text>
        <r>
          <rPr>
            <b/>
            <sz val="9"/>
            <color indexed="81"/>
            <rFont val="MS P ゴシック"/>
            <family val="3"/>
            <charset val="128"/>
          </rPr>
          <t>生年月日(西暦年)：西暦で生まれた年(4桁)を入力してください</t>
        </r>
      </text>
    </comment>
    <comment ref="I19" authorId="0" shapeId="0" xr:uid="{5EA79A8C-A744-4F0B-A85D-11081C0E0929}">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19" authorId="0" shapeId="0" xr:uid="{1D7F3B64-FE71-4E25-AB36-8B964BF20B1A}">
      <text>
        <r>
          <rPr>
            <b/>
            <sz val="9"/>
            <color indexed="81"/>
            <rFont val="MS P ゴシック"/>
            <family val="3"/>
            <charset val="128"/>
          </rPr>
          <t>生年月日(日)：
生まれた日を入力してください</t>
        </r>
      </text>
    </comment>
    <comment ref="K19" authorId="0" shapeId="0" xr:uid="{C0C1D260-AEEA-4DA8-91A4-67CDB5D5639C}">
      <text>
        <r>
          <rPr>
            <b/>
            <sz val="9"/>
            <color indexed="81"/>
            <rFont val="MS P ゴシック"/>
            <family val="3"/>
            <charset val="128"/>
          </rPr>
          <t>出場種目(個人１)：
種目を選択してください</t>
        </r>
      </text>
    </comment>
    <comment ref="L19" authorId="0" shapeId="0" xr:uid="{7D73EBE6-A5D8-4954-8609-C26C9BCBA803}">
      <text>
        <r>
          <rPr>
            <b/>
            <sz val="9"/>
            <color indexed="81"/>
            <rFont val="MS P ゴシック"/>
            <family val="3"/>
            <charset val="128"/>
          </rPr>
          <t>ベスト記録
トラック：分
の値を入力してください</t>
        </r>
      </text>
    </comment>
    <comment ref="M19" authorId="0" shapeId="0" xr:uid="{42784A55-656C-47A3-8D32-4729DBF24955}">
      <text>
        <r>
          <rPr>
            <b/>
            <sz val="9"/>
            <color indexed="81"/>
            <rFont val="MS P ゴシック"/>
            <family val="3"/>
            <charset val="128"/>
          </rPr>
          <t>ベスト記録
トラック：秒
フィールド：m
の値を入力してください(2桁表示)</t>
        </r>
      </text>
    </comment>
    <comment ref="N19" authorId="0" shapeId="0" xr:uid="{6F953B07-188A-49F3-AE1D-84CD1C459869}">
      <text>
        <r>
          <rPr>
            <b/>
            <sz val="9"/>
            <color indexed="81"/>
            <rFont val="MS P ゴシック"/>
            <family val="3"/>
            <charset val="128"/>
          </rPr>
          <t>ベスト記録
トラック：1/100秒
フィールド：㎝
の値を入力してください(2桁表示)</t>
        </r>
      </text>
    </comment>
    <comment ref="O19" authorId="0" shapeId="0" xr:uid="{E9D9F50A-C529-4C91-87E2-397BB90289DC}">
      <text>
        <r>
          <rPr>
            <b/>
            <sz val="9"/>
            <color indexed="81"/>
            <rFont val="MS P ゴシック"/>
            <family val="3"/>
            <charset val="128"/>
          </rPr>
          <t>出場種目(個人２)：
種目を選択してください</t>
        </r>
      </text>
    </comment>
    <comment ref="P19" authorId="0" shapeId="0" xr:uid="{6C7BE542-D1E5-4671-B9C3-27B4E5C32DDE}">
      <text>
        <r>
          <rPr>
            <b/>
            <sz val="9"/>
            <color indexed="81"/>
            <rFont val="MS P ゴシック"/>
            <family val="3"/>
            <charset val="128"/>
          </rPr>
          <t>ベスト記録
トラック：分
の値を入力してください</t>
        </r>
      </text>
    </comment>
    <comment ref="Q19" authorId="0" shapeId="0" xr:uid="{5403ADD0-FB92-40A5-8D19-B99D144AC2E8}">
      <text>
        <r>
          <rPr>
            <b/>
            <sz val="9"/>
            <color indexed="81"/>
            <rFont val="MS P ゴシック"/>
            <family val="3"/>
            <charset val="128"/>
          </rPr>
          <t>ベスト記録
トラック：秒
フィールド：m
の値を入力してください(2桁表示)</t>
        </r>
      </text>
    </comment>
    <comment ref="R19" authorId="0" shapeId="0" xr:uid="{A8915985-25DB-46F0-98C1-16381CBBB300}">
      <text>
        <r>
          <rPr>
            <b/>
            <sz val="9"/>
            <color indexed="81"/>
            <rFont val="MS P ゴシック"/>
            <family val="3"/>
            <charset val="128"/>
          </rPr>
          <t>ベスト記録
トラック：1/100秒
フィールド：㎝
の値を入力してください(2桁表示)</t>
        </r>
      </text>
    </comment>
    <comment ref="S19" authorId="0" shapeId="0" xr:uid="{ABD358BD-BD3A-4139-A053-C5D0FCA67B72}">
      <text>
        <r>
          <rPr>
            <b/>
            <sz val="9"/>
            <color indexed="81"/>
            <rFont val="MS P ゴシック"/>
            <family val="3"/>
            <charset val="128"/>
          </rPr>
          <t>リレー(チーム名)：
チームに名前を付けてください。団体名の場合には記号を付記してください</t>
        </r>
      </text>
    </comment>
    <comment ref="T19" authorId="0" shapeId="0" xr:uid="{20ABE3C2-7F93-4A3A-BC6B-E736E044DD88}">
      <text>
        <r>
          <rPr>
            <b/>
            <sz val="9"/>
            <color indexed="81"/>
            <rFont val="MS P ゴシック"/>
            <family val="3"/>
            <charset val="128"/>
          </rPr>
          <t>リレー(種目)：
種目を選択してください</t>
        </r>
      </text>
    </comment>
    <comment ref="U19" authorId="0" shapeId="0" xr:uid="{3DA3C721-2DCD-47BF-BFC8-F595AE969BDD}">
      <text>
        <r>
          <rPr>
            <b/>
            <sz val="9"/>
            <color indexed="81"/>
            <rFont val="MS P ゴシック"/>
            <family val="3"/>
            <charset val="128"/>
          </rPr>
          <t>リレー(Ｐ)：
チーム内でプログラムに掲載する順番を1～6で選択してください</t>
        </r>
      </text>
    </comment>
    <comment ref="E20" authorId="0" shapeId="0" xr:uid="{5CB50A9C-C827-419B-82D7-06C63B556488}">
      <text>
        <r>
          <rPr>
            <b/>
            <sz val="9"/>
            <color indexed="81"/>
            <rFont val="MS P ゴシック"/>
            <family val="3"/>
            <charset val="128"/>
          </rPr>
          <t>姓ﾌﾘｶﾞﾅ：
式の答が間違えなら直接入力してください</t>
        </r>
      </text>
    </comment>
    <comment ref="F20" authorId="0" shapeId="0" xr:uid="{BD31BFC7-AE91-4462-91E1-1F3C42FE500E}">
      <text>
        <r>
          <rPr>
            <b/>
            <sz val="9"/>
            <color indexed="81"/>
            <rFont val="MS P ゴシック"/>
            <family val="3"/>
            <charset val="128"/>
          </rPr>
          <t>名ﾌﾘｶﾞﾅ：
式の答が間違えなら直接入力してください</t>
        </r>
      </text>
    </comment>
    <comment ref="G20" authorId="0" shapeId="0" xr:uid="{61CB47F0-7F25-4F10-9B75-0A76576EB92F}">
      <text>
        <r>
          <rPr>
            <b/>
            <sz val="9"/>
            <color indexed="81"/>
            <rFont val="MS P ゴシック"/>
            <family val="3"/>
            <charset val="128"/>
          </rPr>
          <t>学年
一般は空欄
中学生以下は選択してください</t>
        </r>
      </text>
    </comment>
    <comment ref="H20" authorId="0" shapeId="0" xr:uid="{9CE18E41-7D4F-4280-B2D7-DFCECC653F8F}">
      <text>
        <r>
          <rPr>
            <b/>
            <sz val="9"/>
            <color indexed="81"/>
            <rFont val="MS P ゴシック"/>
            <family val="3"/>
            <charset val="128"/>
          </rPr>
          <t>生年月日(西暦年)：西暦で生まれた年(4桁)を入力してください</t>
        </r>
      </text>
    </comment>
    <comment ref="I20" authorId="0" shapeId="0" xr:uid="{88985700-224C-4109-B11E-0509EA5E42C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0" authorId="0" shapeId="0" xr:uid="{620C5D90-5409-4F49-BB75-C362CBE0909C}">
      <text>
        <r>
          <rPr>
            <b/>
            <sz val="9"/>
            <color indexed="81"/>
            <rFont val="MS P ゴシック"/>
            <family val="3"/>
            <charset val="128"/>
          </rPr>
          <t>生年月日(日)：
生まれた日を入力してください</t>
        </r>
      </text>
    </comment>
    <comment ref="K20" authorId="0" shapeId="0" xr:uid="{CC75DD36-9552-4B5D-B081-3BF62D945966}">
      <text>
        <r>
          <rPr>
            <b/>
            <sz val="9"/>
            <color indexed="81"/>
            <rFont val="MS P ゴシック"/>
            <family val="3"/>
            <charset val="128"/>
          </rPr>
          <t>出場種目(個人１)：
種目を選択してください</t>
        </r>
      </text>
    </comment>
    <comment ref="L20" authorId="0" shapeId="0" xr:uid="{8C0F426D-776D-41B6-990F-23374FA29FE6}">
      <text>
        <r>
          <rPr>
            <b/>
            <sz val="9"/>
            <color indexed="81"/>
            <rFont val="MS P ゴシック"/>
            <family val="3"/>
            <charset val="128"/>
          </rPr>
          <t>ベスト記録
トラック：分
の値を入力してください</t>
        </r>
      </text>
    </comment>
    <comment ref="M20" authorId="0" shapeId="0" xr:uid="{CEBE3E01-4A7A-4E9B-B5AA-93DBFB2AD9A9}">
      <text>
        <r>
          <rPr>
            <b/>
            <sz val="9"/>
            <color indexed="81"/>
            <rFont val="MS P ゴシック"/>
            <family val="3"/>
            <charset val="128"/>
          </rPr>
          <t>ベスト記録
トラック：秒
フィールド：m
の値を入力してください(2桁表示)</t>
        </r>
      </text>
    </comment>
    <comment ref="N20" authorId="0" shapeId="0" xr:uid="{A4414985-9690-4465-895E-D924706F1176}">
      <text>
        <r>
          <rPr>
            <b/>
            <sz val="9"/>
            <color indexed="81"/>
            <rFont val="MS P ゴシック"/>
            <family val="3"/>
            <charset val="128"/>
          </rPr>
          <t>ベスト記録
トラック：1/100秒
フィールド：㎝
の値を入力してください(2桁表示)</t>
        </r>
      </text>
    </comment>
    <comment ref="O20" authorId="0" shapeId="0" xr:uid="{49540B95-2C41-4453-BFD0-0FCA0EC275C0}">
      <text>
        <r>
          <rPr>
            <b/>
            <sz val="9"/>
            <color indexed="81"/>
            <rFont val="MS P ゴシック"/>
            <family val="3"/>
            <charset val="128"/>
          </rPr>
          <t>出場種目(個人２)：
種目を選択してください</t>
        </r>
      </text>
    </comment>
    <comment ref="P20" authorId="0" shapeId="0" xr:uid="{6BE68036-83D3-4209-8395-033B7B4933EC}">
      <text>
        <r>
          <rPr>
            <b/>
            <sz val="9"/>
            <color indexed="81"/>
            <rFont val="MS P ゴシック"/>
            <family val="3"/>
            <charset val="128"/>
          </rPr>
          <t>ベスト記録
トラック：分
の値を入力してください</t>
        </r>
      </text>
    </comment>
    <comment ref="Q20" authorId="0" shapeId="0" xr:uid="{DFD84F9B-4FB9-45C0-A499-89432D1B1552}">
      <text>
        <r>
          <rPr>
            <b/>
            <sz val="9"/>
            <color indexed="81"/>
            <rFont val="MS P ゴシック"/>
            <family val="3"/>
            <charset val="128"/>
          </rPr>
          <t>ベスト記録
トラック：秒
フィールド：m
の値を入力してください(2桁表示)</t>
        </r>
      </text>
    </comment>
    <comment ref="R20" authorId="0" shapeId="0" xr:uid="{7BA4D40A-E726-41EB-8144-AE1AF5968B0C}">
      <text>
        <r>
          <rPr>
            <b/>
            <sz val="9"/>
            <color indexed="81"/>
            <rFont val="MS P ゴシック"/>
            <family val="3"/>
            <charset val="128"/>
          </rPr>
          <t>ベスト記録
トラック：1/100秒
フィールド：㎝
の値を入力してください(2桁表示)</t>
        </r>
      </text>
    </comment>
    <comment ref="S20" authorId="0" shapeId="0" xr:uid="{CCF11EEA-FAB8-4D97-9226-D462F8EE307E}">
      <text>
        <r>
          <rPr>
            <b/>
            <sz val="9"/>
            <color indexed="81"/>
            <rFont val="MS P ゴシック"/>
            <family val="3"/>
            <charset val="128"/>
          </rPr>
          <t>リレー(チーム名)：
チームに名前を付けてください。団体名の場合には記号を付記してください</t>
        </r>
      </text>
    </comment>
    <comment ref="T20" authorId="0" shapeId="0" xr:uid="{0D2A3830-D8C3-476B-B775-AC9316B6045C}">
      <text>
        <r>
          <rPr>
            <b/>
            <sz val="9"/>
            <color indexed="81"/>
            <rFont val="MS P ゴシック"/>
            <family val="3"/>
            <charset val="128"/>
          </rPr>
          <t>リレー(種目)：
種目を選択してください</t>
        </r>
      </text>
    </comment>
    <comment ref="U20" authorId="0" shapeId="0" xr:uid="{B047C1D3-2771-42B5-8653-56C9A068DA1B}">
      <text>
        <r>
          <rPr>
            <b/>
            <sz val="9"/>
            <color indexed="81"/>
            <rFont val="MS P ゴシック"/>
            <family val="3"/>
            <charset val="128"/>
          </rPr>
          <t>リレー(Ｐ)：
チーム内でプログラムに掲載する順番を1～6で選択してください</t>
        </r>
      </text>
    </comment>
    <comment ref="E21" authorId="0" shapeId="0" xr:uid="{8A245487-8EE7-4130-8421-7B05709FA113}">
      <text>
        <r>
          <rPr>
            <b/>
            <sz val="9"/>
            <color indexed="81"/>
            <rFont val="MS P ゴシック"/>
            <family val="3"/>
            <charset val="128"/>
          </rPr>
          <t>姓ﾌﾘｶﾞﾅ：
式の答が間違えなら直接入力してください</t>
        </r>
      </text>
    </comment>
    <comment ref="F21" authorId="0" shapeId="0" xr:uid="{5D2AA1D5-5E0E-4B4C-9496-B09470F440EA}">
      <text>
        <r>
          <rPr>
            <b/>
            <sz val="9"/>
            <color indexed="81"/>
            <rFont val="MS P ゴシック"/>
            <family val="3"/>
            <charset val="128"/>
          </rPr>
          <t>名ﾌﾘｶﾞﾅ：
式の答が間違えなら直接入力してください</t>
        </r>
      </text>
    </comment>
    <comment ref="G21" authorId="0" shapeId="0" xr:uid="{F99AA5AF-9282-4179-92D2-6530052A13BD}">
      <text>
        <r>
          <rPr>
            <b/>
            <sz val="9"/>
            <color indexed="81"/>
            <rFont val="MS P ゴシック"/>
            <family val="3"/>
            <charset val="128"/>
          </rPr>
          <t>学年
一般は空欄
中学生以下は選択してください</t>
        </r>
      </text>
    </comment>
    <comment ref="H21" authorId="0" shapeId="0" xr:uid="{4FAE474B-6174-47EC-B683-FC11210339E1}">
      <text>
        <r>
          <rPr>
            <b/>
            <sz val="9"/>
            <color indexed="81"/>
            <rFont val="MS P ゴシック"/>
            <family val="3"/>
            <charset val="128"/>
          </rPr>
          <t>生年月日(西暦年)：西暦で生まれた年(4桁)を入力してください</t>
        </r>
      </text>
    </comment>
    <comment ref="I21" authorId="0" shapeId="0" xr:uid="{CBBD9F83-B64A-49C0-AAF1-3FEC35C25EC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1" authorId="0" shapeId="0" xr:uid="{588DEED2-E80E-4D21-A3A5-9C403B3FBFAA}">
      <text>
        <r>
          <rPr>
            <b/>
            <sz val="9"/>
            <color indexed="81"/>
            <rFont val="MS P ゴシック"/>
            <family val="3"/>
            <charset val="128"/>
          </rPr>
          <t>生年月日(日)：
生まれた日を入力してください</t>
        </r>
      </text>
    </comment>
    <comment ref="K21" authorId="0" shapeId="0" xr:uid="{77AF536E-2D8E-417D-9CDE-30BB2EB80118}">
      <text>
        <r>
          <rPr>
            <b/>
            <sz val="9"/>
            <color indexed="81"/>
            <rFont val="MS P ゴシック"/>
            <family val="3"/>
            <charset val="128"/>
          </rPr>
          <t>出場種目(個人１)：
種目を選択してください</t>
        </r>
      </text>
    </comment>
    <comment ref="L21" authorId="0" shapeId="0" xr:uid="{C8153521-24FF-49AC-B083-B6269F2D28EB}">
      <text>
        <r>
          <rPr>
            <b/>
            <sz val="9"/>
            <color indexed="81"/>
            <rFont val="MS P ゴシック"/>
            <family val="3"/>
            <charset val="128"/>
          </rPr>
          <t>ベスト記録
トラック：分
の値を入力してください</t>
        </r>
      </text>
    </comment>
    <comment ref="M21" authorId="0" shapeId="0" xr:uid="{C8B06356-32B5-44EE-8506-F3433C1F66E6}">
      <text>
        <r>
          <rPr>
            <b/>
            <sz val="9"/>
            <color indexed="81"/>
            <rFont val="MS P ゴシック"/>
            <family val="3"/>
            <charset val="128"/>
          </rPr>
          <t>ベスト記録
トラック：秒
フィールド：m
の値を入力してください(2桁表示)</t>
        </r>
      </text>
    </comment>
    <comment ref="N21" authorId="0" shapeId="0" xr:uid="{CB735BE9-8BC7-49D2-B403-BB614B292C27}">
      <text>
        <r>
          <rPr>
            <b/>
            <sz val="9"/>
            <color indexed="81"/>
            <rFont val="MS P ゴシック"/>
            <family val="3"/>
            <charset val="128"/>
          </rPr>
          <t>ベスト記録
トラック：1/100秒
フィールド：㎝
の値を入力してください(2桁表示)</t>
        </r>
      </text>
    </comment>
    <comment ref="O21" authorId="0" shapeId="0" xr:uid="{BDC15262-B521-4070-AA9C-856A149384F7}">
      <text>
        <r>
          <rPr>
            <b/>
            <sz val="9"/>
            <color indexed="81"/>
            <rFont val="MS P ゴシック"/>
            <family val="3"/>
            <charset val="128"/>
          </rPr>
          <t>出場種目(個人２)：
種目を選択してください</t>
        </r>
      </text>
    </comment>
    <comment ref="P21" authorId="0" shapeId="0" xr:uid="{70F524CF-EB5B-4A09-B3FC-F4CD5F2C1585}">
      <text>
        <r>
          <rPr>
            <b/>
            <sz val="9"/>
            <color indexed="81"/>
            <rFont val="MS P ゴシック"/>
            <family val="3"/>
            <charset val="128"/>
          </rPr>
          <t>ベスト記録
トラック：分
の値を入力してください</t>
        </r>
      </text>
    </comment>
    <comment ref="Q21" authorId="0" shapeId="0" xr:uid="{DCF229F3-C9FA-4EA7-9BA0-83EC2FA6CB2F}">
      <text>
        <r>
          <rPr>
            <b/>
            <sz val="9"/>
            <color indexed="81"/>
            <rFont val="MS P ゴシック"/>
            <family val="3"/>
            <charset val="128"/>
          </rPr>
          <t>ベスト記録
トラック：秒
フィールド：m
の値を入力してください(2桁表示)</t>
        </r>
      </text>
    </comment>
    <comment ref="R21" authorId="0" shapeId="0" xr:uid="{56114FB2-0416-4519-BB46-FEE8BD45B5B5}">
      <text>
        <r>
          <rPr>
            <b/>
            <sz val="9"/>
            <color indexed="81"/>
            <rFont val="MS P ゴシック"/>
            <family val="3"/>
            <charset val="128"/>
          </rPr>
          <t>ベスト記録
トラック：1/100秒
フィールド：㎝
の値を入力してください(2桁表示)</t>
        </r>
      </text>
    </comment>
    <comment ref="S21" authorId="0" shapeId="0" xr:uid="{31AC16F9-1764-4585-9002-9F5E8AEC1088}">
      <text>
        <r>
          <rPr>
            <b/>
            <sz val="9"/>
            <color indexed="81"/>
            <rFont val="MS P ゴシック"/>
            <family val="3"/>
            <charset val="128"/>
          </rPr>
          <t>リレー(チーム名)：
チームに名前を付けてください。団体名の場合には記号を付記してください</t>
        </r>
      </text>
    </comment>
    <comment ref="T21" authorId="0" shapeId="0" xr:uid="{21EF2691-9F95-4746-9E65-52ED00B4F186}">
      <text>
        <r>
          <rPr>
            <b/>
            <sz val="9"/>
            <color indexed="81"/>
            <rFont val="MS P ゴシック"/>
            <family val="3"/>
            <charset val="128"/>
          </rPr>
          <t>リレー(種目)：
種目を選択してください</t>
        </r>
      </text>
    </comment>
    <comment ref="U21" authorId="0" shapeId="0" xr:uid="{2588E1D4-1059-4365-87C1-60CF823279DF}">
      <text>
        <r>
          <rPr>
            <b/>
            <sz val="9"/>
            <color indexed="81"/>
            <rFont val="MS P ゴシック"/>
            <family val="3"/>
            <charset val="128"/>
          </rPr>
          <t>リレー(Ｐ)：
チーム内でプログラムに掲載する順番を1～6で選択してください</t>
        </r>
      </text>
    </comment>
    <comment ref="E22" authorId="0" shapeId="0" xr:uid="{B454A1F1-835A-432E-B8F7-1AFAD3579E79}">
      <text>
        <r>
          <rPr>
            <b/>
            <sz val="9"/>
            <color indexed="81"/>
            <rFont val="MS P ゴシック"/>
            <family val="3"/>
            <charset val="128"/>
          </rPr>
          <t>姓ﾌﾘｶﾞﾅ：
式の答が間違えなら直接入力してください</t>
        </r>
      </text>
    </comment>
    <comment ref="F22" authorId="0" shapeId="0" xr:uid="{F291F4E0-F32C-4E8F-85D2-0B01419A9D54}">
      <text>
        <r>
          <rPr>
            <b/>
            <sz val="9"/>
            <color indexed="81"/>
            <rFont val="MS P ゴシック"/>
            <family val="3"/>
            <charset val="128"/>
          </rPr>
          <t>名ﾌﾘｶﾞﾅ：
式の答が間違えなら直接入力してください</t>
        </r>
      </text>
    </comment>
    <comment ref="G22" authorId="0" shapeId="0" xr:uid="{33BA7BA1-194B-4E50-91D9-B0A38C904D43}">
      <text>
        <r>
          <rPr>
            <b/>
            <sz val="9"/>
            <color indexed="81"/>
            <rFont val="MS P ゴシック"/>
            <family val="3"/>
            <charset val="128"/>
          </rPr>
          <t>学年
一般は空欄
中学生以下は選択してください</t>
        </r>
      </text>
    </comment>
    <comment ref="H22" authorId="0" shapeId="0" xr:uid="{768AB9DD-FC1C-465D-8D4B-80324FCE6392}">
      <text>
        <r>
          <rPr>
            <b/>
            <sz val="9"/>
            <color indexed="81"/>
            <rFont val="MS P ゴシック"/>
            <family val="3"/>
            <charset val="128"/>
          </rPr>
          <t>生年月日(西暦年)：西暦で生まれた年(4桁)を入力してください</t>
        </r>
      </text>
    </comment>
    <comment ref="I22" authorId="0" shapeId="0" xr:uid="{08FD023C-8FEB-4BEB-B3B5-0AD8AABF745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2" authorId="0" shapeId="0" xr:uid="{8A9DA879-BA26-4752-A344-50B3746D4068}">
      <text>
        <r>
          <rPr>
            <b/>
            <sz val="9"/>
            <color indexed="81"/>
            <rFont val="MS P ゴシック"/>
            <family val="3"/>
            <charset val="128"/>
          </rPr>
          <t>生年月日(日)：
生まれた日を入力してください</t>
        </r>
      </text>
    </comment>
    <comment ref="K22" authorId="0" shapeId="0" xr:uid="{9453AD7B-21BC-49FF-93F6-901180973AF2}">
      <text>
        <r>
          <rPr>
            <b/>
            <sz val="9"/>
            <color indexed="81"/>
            <rFont val="MS P ゴシック"/>
            <family val="3"/>
            <charset val="128"/>
          </rPr>
          <t>出場種目(個人１)：
種目を選択してください</t>
        </r>
      </text>
    </comment>
    <comment ref="L22" authorId="0" shapeId="0" xr:uid="{524A7F26-67E1-4608-A141-A2D9DAD2A911}">
      <text>
        <r>
          <rPr>
            <b/>
            <sz val="9"/>
            <color indexed="81"/>
            <rFont val="MS P ゴシック"/>
            <family val="3"/>
            <charset val="128"/>
          </rPr>
          <t>ベスト記録
トラック：分
の値を入力してください</t>
        </r>
      </text>
    </comment>
    <comment ref="M22" authorId="0" shapeId="0" xr:uid="{B245E83F-285B-4086-989D-A84A2685D93C}">
      <text>
        <r>
          <rPr>
            <b/>
            <sz val="9"/>
            <color indexed="81"/>
            <rFont val="MS P ゴシック"/>
            <family val="3"/>
            <charset val="128"/>
          </rPr>
          <t>ベスト記録
トラック：秒
フィールド：m
の値を入力してください(2桁表示)</t>
        </r>
      </text>
    </comment>
    <comment ref="N22" authorId="0" shapeId="0" xr:uid="{53B67B3D-7359-402A-91CE-001AFD33DD91}">
      <text>
        <r>
          <rPr>
            <b/>
            <sz val="9"/>
            <color indexed="81"/>
            <rFont val="MS P ゴシック"/>
            <family val="3"/>
            <charset val="128"/>
          </rPr>
          <t>ベスト記録
トラック：1/100秒
フィールド：㎝
の値を入力してください(2桁表示)</t>
        </r>
      </text>
    </comment>
    <comment ref="O22" authorId="0" shapeId="0" xr:uid="{328BCCCB-1824-435B-9EB7-BC001082A99C}">
      <text>
        <r>
          <rPr>
            <b/>
            <sz val="9"/>
            <color indexed="81"/>
            <rFont val="MS P ゴシック"/>
            <family val="3"/>
            <charset val="128"/>
          </rPr>
          <t>出場種目(個人２)：
種目を選択してください</t>
        </r>
      </text>
    </comment>
    <comment ref="P22" authorId="0" shapeId="0" xr:uid="{B040F6DE-FD07-42D2-BBA4-6F7F35A78D92}">
      <text>
        <r>
          <rPr>
            <b/>
            <sz val="9"/>
            <color indexed="81"/>
            <rFont val="MS P ゴシック"/>
            <family val="3"/>
            <charset val="128"/>
          </rPr>
          <t>ベスト記録
トラック：分
の値を入力してください</t>
        </r>
      </text>
    </comment>
    <comment ref="Q22" authorId="0" shapeId="0" xr:uid="{D1EB22D8-AFBD-4137-B14D-17D97D8B3916}">
      <text>
        <r>
          <rPr>
            <b/>
            <sz val="9"/>
            <color indexed="81"/>
            <rFont val="MS P ゴシック"/>
            <family val="3"/>
            <charset val="128"/>
          </rPr>
          <t>ベスト記録
トラック：秒
フィールド：m
の値を入力してください(2桁表示)</t>
        </r>
      </text>
    </comment>
    <comment ref="R22" authorId="0" shapeId="0" xr:uid="{BBBB62C5-29F8-48CD-A6F6-0E5002C8456E}">
      <text>
        <r>
          <rPr>
            <b/>
            <sz val="9"/>
            <color indexed="81"/>
            <rFont val="MS P ゴシック"/>
            <family val="3"/>
            <charset val="128"/>
          </rPr>
          <t>ベスト記録
トラック：1/100秒
フィールド：㎝
の値を入力してください(2桁表示)</t>
        </r>
      </text>
    </comment>
    <comment ref="S22" authorId="0" shapeId="0" xr:uid="{7F7BEF8E-0E38-47DF-AA38-C0D7D6E8E19E}">
      <text>
        <r>
          <rPr>
            <b/>
            <sz val="9"/>
            <color indexed="81"/>
            <rFont val="MS P ゴシック"/>
            <family val="3"/>
            <charset val="128"/>
          </rPr>
          <t>リレー(チーム名)：
チームに名前を付けてください。団体名の場合には記号を付記してください</t>
        </r>
      </text>
    </comment>
    <comment ref="T22" authorId="0" shapeId="0" xr:uid="{39D6FD88-96F8-4341-B330-FCE2639E6D96}">
      <text>
        <r>
          <rPr>
            <b/>
            <sz val="9"/>
            <color indexed="81"/>
            <rFont val="MS P ゴシック"/>
            <family val="3"/>
            <charset val="128"/>
          </rPr>
          <t>リレー(種目)：
種目を選択してください</t>
        </r>
      </text>
    </comment>
    <comment ref="U22" authorId="0" shapeId="0" xr:uid="{275E11BD-DC2F-428E-B2E8-49FC15F0E700}">
      <text>
        <r>
          <rPr>
            <b/>
            <sz val="9"/>
            <color indexed="81"/>
            <rFont val="MS P ゴシック"/>
            <family val="3"/>
            <charset val="128"/>
          </rPr>
          <t>リレー(Ｐ)：
チーム内でプログラムに掲載する順番を1～6で選択してください</t>
        </r>
      </text>
    </comment>
    <comment ref="E23" authorId="0" shapeId="0" xr:uid="{0EA0F893-38C7-4F15-B686-0BCC9AEDAD77}">
      <text>
        <r>
          <rPr>
            <b/>
            <sz val="9"/>
            <color indexed="81"/>
            <rFont val="MS P ゴシック"/>
            <family val="3"/>
            <charset val="128"/>
          </rPr>
          <t>姓ﾌﾘｶﾞﾅ：
式の答が間違えなら直接入力してください</t>
        </r>
      </text>
    </comment>
    <comment ref="F23" authorId="0" shapeId="0" xr:uid="{8E02813D-261F-4C1F-80E4-D31021D894CE}">
      <text>
        <r>
          <rPr>
            <b/>
            <sz val="9"/>
            <color indexed="81"/>
            <rFont val="MS P ゴシック"/>
            <family val="3"/>
            <charset val="128"/>
          </rPr>
          <t>名ﾌﾘｶﾞﾅ：
式の答が間違えなら直接入力してください</t>
        </r>
      </text>
    </comment>
    <comment ref="G23" authorId="0" shapeId="0" xr:uid="{3AF84E8C-5E77-4C59-AF7B-BDABAB97080F}">
      <text>
        <r>
          <rPr>
            <b/>
            <sz val="9"/>
            <color indexed="81"/>
            <rFont val="MS P ゴシック"/>
            <family val="3"/>
            <charset val="128"/>
          </rPr>
          <t>学年
一般は空欄
中学生以下は選択してください</t>
        </r>
      </text>
    </comment>
    <comment ref="H23" authorId="0" shapeId="0" xr:uid="{013CB51F-C1A1-496F-B27D-EC5E1D2D3BAD}">
      <text>
        <r>
          <rPr>
            <b/>
            <sz val="9"/>
            <color indexed="81"/>
            <rFont val="MS P ゴシック"/>
            <family val="3"/>
            <charset val="128"/>
          </rPr>
          <t>生年月日(西暦年)：西暦で生まれた年(4桁)を入力してください</t>
        </r>
      </text>
    </comment>
    <comment ref="I23" authorId="0" shapeId="0" xr:uid="{8C37F746-977B-430C-A01D-C7B1BFD6F3E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3" authorId="0" shapeId="0" xr:uid="{B74A539A-28EF-4B4C-89A5-558A684F9948}">
      <text>
        <r>
          <rPr>
            <b/>
            <sz val="9"/>
            <color indexed="81"/>
            <rFont val="MS P ゴシック"/>
            <family val="3"/>
            <charset val="128"/>
          </rPr>
          <t>生年月日(日)：
生まれた日を入力してください</t>
        </r>
      </text>
    </comment>
    <comment ref="K23" authorId="0" shapeId="0" xr:uid="{F7E0AADD-2EEA-43A9-AEC2-6CF3C747AE3C}">
      <text>
        <r>
          <rPr>
            <b/>
            <sz val="9"/>
            <color indexed="81"/>
            <rFont val="MS P ゴシック"/>
            <family val="3"/>
            <charset val="128"/>
          </rPr>
          <t>出場種目(個人１)：
種目を選択してください</t>
        </r>
      </text>
    </comment>
    <comment ref="L23" authorId="0" shapeId="0" xr:uid="{43FD14AD-CF5F-4F9D-A89C-23E23A008697}">
      <text>
        <r>
          <rPr>
            <b/>
            <sz val="9"/>
            <color indexed="81"/>
            <rFont val="MS P ゴシック"/>
            <family val="3"/>
            <charset val="128"/>
          </rPr>
          <t>ベスト記録
トラック：分
の値を入力してください</t>
        </r>
      </text>
    </comment>
    <comment ref="M23" authorId="0" shapeId="0" xr:uid="{82968E12-CA6D-4D12-B78B-E2354D9F1B40}">
      <text>
        <r>
          <rPr>
            <b/>
            <sz val="9"/>
            <color indexed="81"/>
            <rFont val="MS P ゴシック"/>
            <family val="3"/>
            <charset val="128"/>
          </rPr>
          <t>ベスト記録
トラック：秒
フィールド：m
の値を入力してください(2桁表示)</t>
        </r>
      </text>
    </comment>
    <comment ref="N23" authorId="0" shapeId="0" xr:uid="{965CECCF-81F8-41B1-A434-25EB5B61A5DB}">
      <text>
        <r>
          <rPr>
            <b/>
            <sz val="9"/>
            <color indexed="81"/>
            <rFont val="MS P ゴシック"/>
            <family val="3"/>
            <charset val="128"/>
          </rPr>
          <t>ベスト記録
トラック：1/100秒
フィールド：㎝
の値を入力してください(2桁表示)</t>
        </r>
      </text>
    </comment>
    <comment ref="O23" authorId="0" shapeId="0" xr:uid="{98849360-6A4A-48A8-B81A-12AD18A66208}">
      <text>
        <r>
          <rPr>
            <b/>
            <sz val="9"/>
            <color indexed="81"/>
            <rFont val="MS P ゴシック"/>
            <family val="3"/>
            <charset val="128"/>
          </rPr>
          <t>出場種目(個人２)：
種目を選択してください</t>
        </r>
      </text>
    </comment>
    <comment ref="P23" authorId="0" shapeId="0" xr:uid="{A8CB8BE2-6AD8-4E07-A759-9BCB6CD8D45C}">
      <text>
        <r>
          <rPr>
            <b/>
            <sz val="9"/>
            <color indexed="81"/>
            <rFont val="MS P ゴシック"/>
            <family val="3"/>
            <charset val="128"/>
          </rPr>
          <t>ベスト記録
トラック：分
の値を入力してください</t>
        </r>
      </text>
    </comment>
    <comment ref="Q23" authorId="0" shapeId="0" xr:uid="{C533E6E9-E1FB-49E8-B80F-A13A63190620}">
      <text>
        <r>
          <rPr>
            <b/>
            <sz val="9"/>
            <color indexed="81"/>
            <rFont val="MS P ゴシック"/>
            <family val="3"/>
            <charset val="128"/>
          </rPr>
          <t>ベスト記録
トラック：秒
フィールド：m
の値を入力してください(2桁表示)</t>
        </r>
      </text>
    </comment>
    <comment ref="R23" authorId="0" shapeId="0" xr:uid="{29774857-9C1D-42DC-8EE1-18967075E444}">
      <text>
        <r>
          <rPr>
            <b/>
            <sz val="9"/>
            <color indexed="81"/>
            <rFont val="MS P ゴシック"/>
            <family val="3"/>
            <charset val="128"/>
          </rPr>
          <t>ベスト記録
トラック：1/100秒
フィールド：㎝
の値を入力してください(2桁表示)</t>
        </r>
      </text>
    </comment>
    <comment ref="S23" authorId="0" shapeId="0" xr:uid="{7B36F5C8-C507-4B2C-B21E-41754ED3CE5C}">
      <text>
        <r>
          <rPr>
            <b/>
            <sz val="9"/>
            <color indexed="81"/>
            <rFont val="MS P ゴシック"/>
            <family val="3"/>
            <charset val="128"/>
          </rPr>
          <t>リレー(チーム名)：
チームに名前を付けてください。団体名の場合には記号を付記してください</t>
        </r>
      </text>
    </comment>
    <comment ref="T23" authorId="0" shapeId="0" xr:uid="{42B3C160-3F37-469D-A4D7-75311074F74B}">
      <text>
        <r>
          <rPr>
            <b/>
            <sz val="9"/>
            <color indexed="81"/>
            <rFont val="MS P ゴシック"/>
            <family val="3"/>
            <charset val="128"/>
          </rPr>
          <t>リレー(種目)：
種目を選択してください</t>
        </r>
      </text>
    </comment>
    <comment ref="U23" authorId="0" shapeId="0" xr:uid="{C7510AA4-B910-4E3E-A214-ACBD334A3C88}">
      <text>
        <r>
          <rPr>
            <b/>
            <sz val="9"/>
            <color indexed="81"/>
            <rFont val="MS P ゴシック"/>
            <family val="3"/>
            <charset val="128"/>
          </rPr>
          <t>リレー(Ｐ)：
チーム内でプログラムに掲載する順番を1～6で選択してください</t>
        </r>
      </text>
    </comment>
    <comment ref="E24" authorId="0" shapeId="0" xr:uid="{1F2835D1-C3F9-4568-A540-88AA8E8BDB3C}">
      <text>
        <r>
          <rPr>
            <b/>
            <sz val="9"/>
            <color indexed="81"/>
            <rFont val="MS P ゴシック"/>
            <family val="3"/>
            <charset val="128"/>
          </rPr>
          <t>姓ﾌﾘｶﾞﾅ：
式の答が間違えなら直接入力してください</t>
        </r>
      </text>
    </comment>
    <comment ref="F24" authorId="0" shapeId="0" xr:uid="{65E272AD-CA21-40A2-8A1E-8F5BB90487B0}">
      <text>
        <r>
          <rPr>
            <b/>
            <sz val="9"/>
            <color indexed="81"/>
            <rFont val="MS P ゴシック"/>
            <family val="3"/>
            <charset val="128"/>
          </rPr>
          <t>名ﾌﾘｶﾞﾅ：
式の答が間違えなら直接入力してください</t>
        </r>
      </text>
    </comment>
    <comment ref="G24" authorId="0" shapeId="0" xr:uid="{4166A045-A18F-489E-8747-D24339158DE3}">
      <text>
        <r>
          <rPr>
            <b/>
            <sz val="9"/>
            <color indexed="81"/>
            <rFont val="MS P ゴシック"/>
            <family val="3"/>
            <charset val="128"/>
          </rPr>
          <t>学年
一般は空欄
中学生以下は選択してください</t>
        </r>
      </text>
    </comment>
    <comment ref="H24" authorId="0" shapeId="0" xr:uid="{86362A13-5888-4F4F-B5CB-E88C7085925C}">
      <text>
        <r>
          <rPr>
            <b/>
            <sz val="9"/>
            <color indexed="81"/>
            <rFont val="MS P ゴシック"/>
            <family val="3"/>
            <charset val="128"/>
          </rPr>
          <t>生年月日(西暦年)：西暦で生まれた年(4桁)を入力してください</t>
        </r>
      </text>
    </comment>
    <comment ref="I24" authorId="0" shapeId="0" xr:uid="{7BFFE98A-D2F8-49DB-AAF8-F00F8432162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4" authorId="0" shapeId="0" xr:uid="{782C9662-25B9-4F2F-A3CB-5172EE15C484}">
      <text>
        <r>
          <rPr>
            <b/>
            <sz val="9"/>
            <color indexed="81"/>
            <rFont val="MS P ゴシック"/>
            <family val="3"/>
            <charset val="128"/>
          </rPr>
          <t>生年月日(日)：
生まれた日を入力してください</t>
        </r>
      </text>
    </comment>
    <comment ref="K24" authorId="0" shapeId="0" xr:uid="{343AB939-7634-4E96-B7E9-A93F85D8F8B9}">
      <text>
        <r>
          <rPr>
            <b/>
            <sz val="9"/>
            <color indexed="81"/>
            <rFont val="MS P ゴシック"/>
            <family val="3"/>
            <charset val="128"/>
          </rPr>
          <t>出場種目(個人１)：
種目を選択してください</t>
        </r>
      </text>
    </comment>
    <comment ref="L24" authorId="0" shapeId="0" xr:uid="{F1C04316-9350-48AF-A622-8DF52FA72EE5}">
      <text>
        <r>
          <rPr>
            <b/>
            <sz val="9"/>
            <color indexed="81"/>
            <rFont val="MS P ゴシック"/>
            <family val="3"/>
            <charset val="128"/>
          </rPr>
          <t>ベスト記録
トラック：分
の値を入力してください</t>
        </r>
      </text>
    </comment>
    <comment ref="M24" authorId="0" shapeId="0" xr:uid="{075DFBD4-8DE1-482C-8C30-68ECF9E8FA1A}">
      <text>
        <r>
          <rPr>
            <b/>
            <sz val="9"/>
            <color indexed="81"/>
            <rFont val="MS P ゴシック"/>
            <family val="3"/>
            <charset val="128"/>
          </rPr>
          <t>ベスト記録
トラック：秒
フィールド：m
の値を入力してください(2桁表示)</t>
        </r>
      </text>
    </comment>
    <comment ref="N24" authorId="0" shapeId="0" xr:uid="{5E9ADCB6-0FFD-4D1E-A1E4-7BA5B3D72334}">
      <text>
        <r>
          <rPr>
            <b/>
            <sz val="9"/>
            <color indexed="81"/>
            <rFont val="MS P ゴシック"/>
            <family val="3"/>
            <charset val="128"/>
          </rPr>
          <t>ベスト記録
トラック：1/100秒
フィールド：㎝
の値を入力してください(2桁表示)</t>
        </r>
      </text>
    </comment>
    <comment ref="O24" authorId="0" shapeId="0" xr:uid="{26AFA86E-7E5F-41EC-89A7-2A3B9E6AD466}">
      <text>
        <r>
          <rPr>
            <b/>
            <sz val="9"/>
            <color indexed="81"/>
            <rFont val="MS P ゴシック"/>
            <family val="3"/>
            <charset val="128"/>
          </rPr>
          <t>出場種目(個人２)：
種目を選択してください</t>
        </r>
      </text>
    </comment>
    <comment ref="P24" authorId="0" shapeId="0" xr:uid="{FB2B6205-B448-49ED-8F2E-B7BFE612A1B5}">
      <text>
        <r>
          <rPr>
            <b/>
            <sz val="9"/>
            <color indexed="81"/>
            <rFont val="MS P ゴシック"/>
            <family val="3"/>
            <charset val="128"/>
          </rPr>
          <t>ベスト記録
トラック：分
の値を入力してください</t>
        </r>
      </text>
    </comment>
    <comment ref="Q24" authorId="0" shapeId="0" xr:uid="{C847BCF7-FAEA-4509-A5E5-4847FC8C172B}">
      <text>
        <r>
          <rPr>
            <b/>
            <sz val="9"/>
            <color indexed="81"/>
            <rFont val="MS P ゴシック"/>
            <family val="3"/>
            <charset val="128"/>
          </rPr>
          <t>ベスト記録
トラック：秒
フィールド：m
の値を入力してください(2桁表示)</t>
        </r>
      </text>
    </comment>
    <comment ref="R24" authorId="0" shapeId="0" xr:uid="{79B7EF8D-5294-4E44-B754-B2989CECB271}">
      <text>
        <r>
          <rPr>
            <b/>
            <sz val="9"/>
            <color indexed="81"/>
            <rFont val="MS P ゴシック"/>
            <family val="3"/>
            <charset val="128"/>
          </rPr>
          <t>ベスト記録
トラック：1/100秒
フィールド：㎝
の値を入力してください(2桁表示)</t>
        </r>
      </text>
    </comment>
    <comment ref="S24" authorId="0" shapeId="0" xr:uid="{E03562E4-C83E-4414-AF47-69EA3958DC8B}">
      <text>
        <r>
          <rPr>
            <b/>
            <sz val="9"/>
            <color indexed="81"/>
            <rFont val="MS P ゴシック"/>
            <family val="3"/>
            <charset val="128"/>
          </rPr>
          <t>リレー(チーム名)：
チームに名前を付けてください。団体名の場合には記号を付記してください</t>
        </r>
      </text>
    </comment>
    <comment ref="T24" authorId="0" shapeId="0" xr:uid="{3676CCB0-DB6F-4C8B-8E62-0D4A7CF9C285}">
      <text>
        <r>
          <rPr>
            <b/>
            <sz val="9"/>
            <color indexed="81"/>
            <rFont val="MS P ゴシック"/>
            <family val="3"/>
            <charset val="128"/>
          </rPr>
          <t>リレー(種目)：
種目を選択してください</t>
        </r>
      </text>
    </comment>
    <comment ref="U24" authorId="0" shapeId="0" xr:uid="{BECDC327-4CCA-4F58-A6CF-9D96E9AFBBF0}">
      <text>
        <r>
          <rPr>
            <b/>
            <sz val="9"/>
            <color indexed="81"/>
            <rFont val="MS P ゴシック"/>
            <family val="3"/>
            <charset val="128"/>
          </rPr>
          <t>リレー(Ｐ)：
チーム内でプログラムに掲載する順番を1～6で選択してください</t>
        </r>
      </text>
    </comment>
    <comment ref="E25" authorId="0" shapeId="0" xr:uid="{774EDFE3-A3CF-4DC7-86D5-EEBD995E472C}">
      <text>
        <r>
          <rPr>
            <b/>
            <sz val="9"/>
            <color indexed="81"/>
            <rFont val="MS P ゴシック"/>
            <family val="3"/>
            <charset val="128"/>
          </rPr>
          <t>姓ﾌﾘｶﾞﾅ：
式の答が間違えなら直接入力してください</t>
        </r>
      </text>
    </comment>
    <comment ref="F25" authorId="0" shapeId="0" xr:uid="{EC2ACA16-347C-48DA-814E-BCD756745E45}">
      <text>
        <r>
          <rPr>
            <b/>
            <sz val="9"/>
            <color indexed="81"/>
            <rFont val="MS P ゴシック"/>
            <family val="3"/>
            <charset val="128"/>
          </rPr>
          <t>名ﾌﾘｶﾞﾅ：
式の答が間違えなら直接入力してください</t>
        </r>
      </text>
    </comment>
    <comment ref="G25" authorId="0" shapeId="0" xr:uid="{11B7E0C3-BDC5-460E-8232-7DBC58DF2F82}">
      <text>
        <r>
          <rPr>
            <b/>
            <sz val="9"/>
            <color indexed="81"/>
            <rFont val="MS P ゴシック"/>
            <family val="3"/>
            <charset val="128"/>
          </rPr>
          <t>学年
一般は空欄
中学生以下は選択してください</t>
        </r>
      </text>
    </comment>
    <comment ref="H25" authorId="0" shapeId="0" xr:uid="{50D62EF8-2D5C-4D33-A9AC-71A1A69136BD}">
      <text>
        <r>
          <rPr>
            <b/>
            <sz val="9"/>
            <color indexed="81"/>
            <rFont val="MS P ゴシック"/>
            <family val="3"/>
            <charset val="128"/>
          </rPr>
          <t>生年月日(西暦年)：西暦で生まれた年(4桁)を入力してください</t>
        </r>
      </text>
    </comment>
    <comment ref="I25" authorId="0" shapeId="0" xr:uid="{3A455D51-A1F0-4730-9699-4C255605040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5" authorId="0" shapeId="0" xr:uid="{F2D65F6A-64DC-414E-B51F-E56464F8B456}">
      <text>
        <r>
          <rPr>
            <b/>
            <sz val="9"/>
            <color indexed="81"/>
            <rFont val="MS P ゴシック"/>
            <family val="3"/>
            <charset val="128"/>
          </rPr>
          <t>生年月日(日)：
生まれた日を入力してください</t>
        </r>
      </text>
    </comment>
    <comment ref="K25" authorId="0" shapeId="0" xr:uid="{48F9A34A-688C-46EF-BD60-548BBBC7B493}">
      <text>
        <r>
          <rPr>
            <b/>
            <sz val="9"/>
            <color indexed="81"/>
            <rFont val="MS P ゴシック"/>
            <family val="3"/>
            <charset val="128"/>
          </rPr>
          <t>出場種目(個人１)：
種目を選択してください</t>
        </r>
      </text>
    </comment>
    <comment ref="L25" authorId="0" shapeId="0" xr:uid="{09293808-4F06-453E-8750-1CC9C0659826}">
      <text>
        <r>
          <rPr>
            <b/>
            <sz val="9"/>
            <color indexed="81"/>
            <rFont val="MS P ゴシック"/>
            <family val="3"/>
            <charset val="128"/>
          </rPr>
          <t>ベスト記録
トラック：分
の値を入力してください</t>
        </r>
      </text>
    </comment>
    <comment ref="M25" authorId="0" shapeId="0" xr:uid="{79E446B2-D569-4CF7-8ED9-D979559EC9AE}">
      <text>
        <r>
          <rPr>
            <b/>
            <sz val="9"/>
            <color indexed="81"/>
            <rFont val="MS P ゴシック"/>
            <family val="3"/>
            <charset val="128"/>
          </rPr>
          <t>ベスト記録
トラック：秒
フィールド：m
の値を入力してください(2桁表示)</t>
        </r>
      </text>
    </comment>
    <comment ref="N25" authorId="0" shapeId="0" xr:uid="{551673DA-B341-4503-BF47-54E9E7891099}">
      <text>
        <r>
          <rPr>
            <b/>
            <sz val="9"/>
            <color indexed="81"/>
            <rFont val="MS P ゴシック"/>
            <family val="3"/>
            <charset val="128"/>
          </rPr>
          <t>ベスト記録
トラック：1/100秒
フィールド：㎝
の値を入力してください(2桁表示)</t>
        </r>
      </text>
    </comment>
    <comment ref="O25" authorId="0" shapeId="0" xr:uid="{17335564-9206-40F0-95C4-DBDD65F7C01D}">
      <text>
        <r>
          <rPr>
            <b/>
            <sz val="9"/>
            <color indexed="81"/>
            <rFont val="MS P ゴシック"/>
            <family val="3"/>
            <charset val="128"/>
          </rPr>
          <t>出場種目(個人２)：
種目を選択してください</t>
        </r>
      </text>
    </comment>
    <comment ref="P25" authorId="0" shapeId="0" xr:uid="{FE8C6F52-B131-47AC-8198-44647CA3B626}">
      <text>
        <r>
          <rPr>
            <b/>
            <sz val="9"/>
            <color indexed="81"/>
            <rFont val="MS P ゴシック"/>
            <family val="3"/>
            <charset val="128"/>
          </rPr>
          <t>ベスト記録
トラック：分
の値を入力してください</t>
        </r>
      </text>
    </comment>
    <comment ref="Q25" authorId="0" shapeId="0" xr:uid="{AD7061E5-5023-45FF-9503-B451417A9D0A}">
      <text>
        <r>
          <rPr>
            <b/>
            <sz val="9"/>
            <color indexed="81"/>
            <rFont val="MS P ゴシック"/>
            <family val="3"/>
            <charset val="128"/>
          </rPr>
          <t>ベスト記録
トラック：秒
フィールド：m
の値を入力してください(2桁表示)</t>
        </r>
      </text>
    </comment>
    <comment ref="R25" authorId="0" shapeId="0" xr:uid="{867EDAAA-6659-46C3-8FEC-C032EDA0063A}">
      <text>
        <r>
          <rPr>
            <b/>
            <sz val="9"/>
            <color indexed="81"/>
            <rFont val="MS P ゴシック"/>
            <family val="3"/>
            <charset val="128"/>
          </rPr>
          <t>ベスト記録
トラック：1/100秒
フィールド：㎝
の値を入力してください(2桁表示)</t>
        </r>
      </text>
    </comment>
    <comment ref="S25" authorId="0" shapeId="0" xr:uid="{2693F985-3105-402E-86D8-EEC8B7D076D8}">
      <text>
        <r>
          <rPr>
            <b/>
            <sz val="9"/>
            <color indexed="81"/>
            <rFont val="MS P ゴシック"/>
            <family val="3"/>
            <charset val="128"/>
          </rPr>
          <t>リレー(チーム名)：
チームに名前を付けてください。団体名の場合には記号を付記してください</t>
        </r>
      </text>
    </comment>
    <comment ref="T25" authorId="0" shapeId="0" xr:uid="{6A29A389-11AB-4D4F-B442-366E5829ECFC}">
      <text>
        <r>
          <rPr>
            <b/>
            <sz val="9"/>
            <color indexed="81"/>
            <rFont val="MS P ゴシック"/>
            <family val="3"/>
            <charset val="128"/>
          </rPr>
          <t>リレー(種目)：
種目を選択してください</t>
        </r>
      </text>
    </comment>
    <comment ref="U25" authorId="0" shapeId="0" xr:uid="{E9F3ECFB-F2EE-4C46-9FEE-28E701E21659}">
      <text>
        <r>
          <rPr>
            <b/>
            <sz val="9"/>
            <color indexed="81"/>
            <rFont val="MS P ゴシック"/>
            <family val="3"/>
            <charset val="128"/>
          </rPr>
          <t>リレー(Ｐ)：
チーム内でプログラムに掲載する順番を1～6で選択してください</t>
        </r>
      </text>
    </comment>
    <comment ref="E26" authorId="0" shapeId="0" xr:uid="{B04F0B08-1F31-43EB-83DB-D05C43FAFAE4}">
      <text>
        <r>
          <rPr>
            <b/>
            <sz val="9"/>
            <color indexed="81"/>
            <rFont val="MS P ゴシック"/>
            <family val="3"/>
            <charset val="128"/>
          </rPr>
          <t>姓ﾌﾘｶﾞﾅ：
式の答が間違えなら直接入力してください</t>
        </r>
      </text>
    </comment>
    <comment ref="F26" authorId="0" shapeId="0" xr:uid="{81F55AEE-4708-4468-9212-B3ACE4347017}">
      <text>
        <r>
          <rPr>
            <b/>
            <sz val="9"/>
            <color indexed="81"/>
            <rFont val="MS P ゴシック"/>
            <family val="3"/>
            <charset val="128"/>
          </rPr>
          <t>名ﾌﾘｶﾞﾅ：
式の答が間違えなら直接入力してください</t>
        </r>
      </text>
    </comment>
    <comment ref="G26" authorId="0" shapeId="0" xr:uid="{96EDEC40-41AF-4A1B-B7A8-75B160EADB58}">
      <text>
        <r>
          <rPr>
            <b/>
            <sz val="9"/>
            <color indexed="81"/>
            <rFont val="MS P ゴシック"/>
            <family val="3"/>
            <charset val="128"/>
          </rPr>
          <t>学年
一般は空欄
中学生以下は選択してください</t>
        </r>
      </text>
    </comment>
    <comment ref="H26" authorId="0" shapeId="0" xr:uid="{53811162-2A7F-4022-8028-DA4317D44132}">
      <text>
        <r>
          <rPr>
            <b/>
            <sz val="9"/>
            <color indexed="81"/>
            <rFont val="MS P ゴシック"/>
            <family val="3"/>
            <charset val="128"/>
          </rPr>
          <t>生年月日(西暦年)：西暦で生まれた年(4桁)を入力してください</t>
        </r>
      </text>
    </comment>
    <comment ref="I26" authorId="0" shapeId="0" xr:uid="{637F42E5-4728-45A5-8764-C1BFBD1BCCB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6" authorId="0" shapeId="0" xr:uid="{572294F3-9B82-448E-AE6E-9EE220E3FB07}">
      <text>
        <r>
          <rPr>
            <b/>
            <sz val="9"/>
            <color indexed="81"/>
            <rFont val="MS P ゴシック"/>
            <family val="3"/>
            <charset val="128"/>
          </rPr>
          <t>生年月日(日)：
生まれた日を入力してください</t>
        </r>
      </text>
    </comment>
    <comment ref="K26" authorId="0" shapeId="0" xr:uid="{1DAF1C77-13AD-41E7-AE7F-EA764C666A27}">
      <text>
        <r>
          <rPr>
            <b/>
            <sz val="9"/>
            <color indexed="81"/>
            <rFont val="MS P ゴシック"/>
            <family val="3"/>
            <charset val="128"/>
          </rPr>
          <t>出場種目(個人１)：
種目を選択してください</t>
        </r>
      </text>
    </comment>
    <comment ref="L26" authorId="0" shapeId="0" xr:uid="{793365E6-1F33-479E-A190-3CA71E9DF63D}">
      <text>
        <r>
          <rPr>
            <b/>
            <sz val="9"/>
            <color indexed="81"/>
            <rFont val="MS P ゴシック"/>
            <family val="3"/>
            <charset val="128"/>
          </rPr>
          <t>ベスト記録
トラック：分
の値を入力してください</t>
        </r>
      </text>
    </comment>
    <comment ref="M26" authorId="0" shapeId="0" xr:uid="{7265944E-37C7-4269-9995-50B6F25E09C6}">
      <text>
        <r>
          <rPr>
            <b/>
            <sz val="9"/>
            <color indexed="81"/>
            <rFont val="MS P ゴシック"/>
            <family val="3"/>
            <charset val="128"/>
          </rPr>
          <t>ベスト記録
トラック：秒
フィールド：m
の値を入力してください(2桁表示)</t>
        </r>
      </text>
    </comment>
    <comment ref="N26" authorId="0" shapeId="0" xr:uid="{24B7F1F8-D013-419E-B194-57EFE06C3632}">
      <text>
        <r>
          <rPr>
            <b/>
            <sz val="9"/>
            <color indexed="81"/>
            <rFont val="MS P ゴシック"/>
            <family val="3"/>
            <charset val="128"/>
          </rPr>
          <t>ベスト記録
トラック：1/100秒
フィールド：㎝
の値を入力してください(2桁表示)</t>
        </r>
      </text>
    </comment>
    <comment ref="O26" authorId="0" shapeId="0" xr:uid="{0B885E1D-6A20-4AD3-A5EC-7A21B9BB15A1}">
      <text>
        <r>
          <rPr>
            <b/>
            <sz val="9"/>
            <color indexed="81"/>
            <rFont val="MS P ゴシック"/>
            <family val="3"/>
            <charset val="128"/>
          </rPr>
          <t>出場種目(個人２)：
種目を選択してください</t>
        </r>
      </text>
    </comment>
    <comment ref="P26" authorId="0" shapeId="0" xr:uid="{624322A6-38D2-4444-BE9A-D9E1BA7D019E}">
      <text>
        <r>
          <rPr>
            <b/>
            <sz val="9"/>
            <color indexed="81"/>
            <rFont val="MS P ゴシック"/>
            <family val="3"/>
            <charset val="128"/>
          </rPr>
          <t>ベスト記録
トラック：分
の値を入力してください</t>
        </r>
      </text>
    </comment>
    <comment ref="Q26" authorId="0" shapeId="0" xr:uid="{B35E0744-15C9-425B-A438-2AEDDF7E6168}">
      <text>
        <r>
          <rPr>
            <b/>
            <sz val="9"/>
            <color indexed="81"/>
            <rFont val="MS P ゴシック"/>
            <family val="3"/>
            <charset val="128"/>
          </rPr>
          <t>ベスト記録
トラック：秒
フィールド：m
の値を入力してください(2桁表示)</t>
        </r>
      </text>
    </comment>
    <comment ref="R26" authorId="0" shapeId="0" xr:uid="{653960C2-EA13-471B-A692-F831033EBC78}">
      <text>
        <r>
          <rPr>
            <b/>
            <sz val="9"/>
            <color indexed="81"/>
            <rFont val="MS P ゴシック"/>
            <family val="3"/>
            <charset val="128"/>
          </rPr>
          <t>ベスト記録
トラック：1/100秒
フィールド：㎝
の値を入力してください(2桁表示)</t>
        </r>
      </text>
    </comment>
    <comment ref="S26" authorId="0" shapeId="0" xr:uid="{6F38020A-9B6E-48CE-9F6F-294F1C8F443C}">
      <text>
        <r>
          <rPr>
            <b/>
            <sz val="9"/>
            <color indexed="81"/>
            <rFont val="MS P ゴシック"/>
            <family val="3"/>
            <charset val="128"/>
          </rPr>
          <t>リレー(チーム名)：
チームに名前を付けてください。団体名の場合には記号を付記してください</t>
        </r>
      </text>
    </comment>
    <comment ref="T26" authorId="0" shapeId="0" xr:uid="{1F4C2B40-B991-4E69-97B3-B9F11523BE8B}">
      <text>
        <r>
          <rPr>
            <b/>
            <sz val="9"/>
            <color indexed="81"/>
            <rFont val="MS P ゴシック"/>
            <family val="3"/>
            <charset val="128"/>
          </rPr>
          <t>リレー(種目)：
種目を選択してください</t>
        </r>
      </text>
    </comment>
    <comment ref="U26" authorId="0" shapeId="0" xr:uid="{3547EB0E-A7D9-4332-A105-BB47A8644927}">
      <text>
        <r>
          <rPr>
            <b/>
            <sz val="9"/>
            <color indexed="81"/>
            <rFont val="MS P ゴシック"/>
            <family val="3"/>
            <charset val="128"/>
          </rPr>
          <t>リレー(Ｐ)：
チーム内でプログラムに掲載する順番を1～6で選択してください</t>
        </r>
      </text>
    </comment>
    <comment ref="E27" authorId="0" shapeId="0" xr:uid="{421F3071-522E-4B68-925C-91386D789B99}">
      <text>
        <r>
          <rPr>
            <b/>
            <sz val="9"/>
            <color indexed="81"/>
            <rFont val="MS P ゴシック"/>
            <family val="3"/>
            <charset val="128"/>
          </rPr>
          <t>姓ﾌﾘｶﾞﾅ：
式の答が間違えなら直接入力してください</t>
        </r>
      </text>
    </comment>
    <comment ref="F27" authorId="0" shapeId="0" xr:uid="{4FBAAFA1-D12F-490C-964C-ED78F82B0179}">
      <text>
        <r>
          <rPr>
            <b/>
            <sz val="9"/>
            <color indexed="81"/>
            <rFont val="MS P ゴシック"/>
            <family val="3"/>
            <charset val="128"/>
          </rPr>
          <t>名ﾌﾘｶﾞﾅ：
式の答が間違えなら直接入力してください</t>
        </r>
      </text>
    </comment>
    <comment ref="G27" authorId="0" shapeId="0" xr:uid="{DF1F00CF-2EBB-410E-8F3F-FB5C51214299}">
      <text>
        <r>
          <rPr>
            <b/>
            <sz val="9"/>
            <color indexed="81"/>
            <rFont val="MS P ゴシック"/>
            <family val="3"/>
            <charset val="128"/>
          </rPr>
          <t>学年
一般は空欄
中学生以下は選択してください</t>
        </r>
      </text>
    </comment>
    <comment ref="H27" authorId="0" shapeId="0" xr:uid="{1495A2F0-42B3-41B1-B61E-A73830BB315F}">
      <text>
        <r>
          <rPr>
            <b/>
            <sz val="9"/>
            <color indexed="81"/>
            <rFont val="MS P ゴシック"/>
            <family val="3"/>
            <charset val="128"/>
          </rPr>
          <t>生年月日(西暦年)：西暦で生まれた年(4桁)を入力してください</t>
        </r>
      </text>
    </comment>
    <comment ref="I27" authorId="0" shapeId="0" xr:uid="{D476A134-0E61-4FB3-9C23-0CEBAE6BB900}">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7" authorId="0" shapeId="0" xr:uid="{33CC0FE5-1C5D-4838-82BA-D1C45698AAC0}">
      <text>
        <r>
          <rPr>
            <b/>
            <sz val="9"/>
            <color indexed="81"/>
            <rFont val="MS P ゴシック"/>
            <family val="3"/>
            <charset val="128"/>
          </rPr>
          <t>生年月日(日)：
生まれた日を入力してください</t>
        </r>
      </text>
    </comment>
    <comment ref="K27" authorId="0" shapeId="0" xr:uid="{77963E0F-7712-4B6C-B202-8A63FAB90FF7}">
      <text>
        <r>
          <rPr>
            <b/>
            <sz val="9"/>
            <color indexed="81"/>
            <rFont val="MS P ゴシック"/>
            <family val="3"/>
            <charset val="128"/>
          </rPr>
          <t>出場種目(個人１)：
種目を選択してください</t>
        </r>
      </text>
    </comment>
    <comment ref="L27" authorId="0" shapeId="0" xr:uid="{C4779FC5-763F-43B9-9020-95EA5BC30465}">
      <text>
        <r>
          <rPr>
            <b/>
            <sz val="9"/>
            <color indexed="81"/>
            <rFont val="MS P ゴシック"/>
            <family val="3"/>
            <charset val="128"/>
          </rPr>
          <t>ベスト記録
トラック：分
の値を入力してください</t>
        </r>
      </text>
    </comment>
    <comment ref="M27" authorId="0" shapeId="0" xr:uid="{D5ADCE8A-DFF8-42FB-81D8-D460C118C6A8}">
      <text>
        <r>
          <rPr>
            <b/>
            <sz val="9"/>
            <color indexed="81"/>
            <rFont val="MS P ゴシック"/>
            <family val="3"/>
            <charset val="128"/>
          </rPr>
          <t>ベスト記録
トラック：秒
フィールド：m
の値を入力してください(2桁表示)</t>
        </r>
      </text>
    </comment>
    <comment ref="N27" authorId="0" shapeId="0" xr:uid="{E12614A2-62B4-4667-94E3-344C11D35E85}">
      <text>
        <r>
          <rPr>
            <b/>
            <sz val="9"/>
            <color indexed="81"/>
            <rFont val="MS P ゴシック"/>
            <family val="3"/>
            <charset val="128"/>
          </rPr>
          <t>ベスト記録
トラック：1/100秒
フィールド：㎝
の値を入力してください(2桁表示)</t>
        </r>
      </text>
    </comment>
    <comment ref="O27" authorId="0" shapeId="0" xr:uid="{F724D185-C266-4764-8F2F-EECEB4A8848B}">
      <text>
        <r>
          <rPr>
            <b/>
            <sz val="9"/>
            <color indexed="81"/>
            <rFont val="MS P ゴシック"/>
            <family val="3"/>
            <charset val="128"/>
          </rPr>
          <t>出場種目(個人２)：
種目を選択してください</t>
        </r>
      </text>
    </comment>
    <comment ref="P27" authorId="0" shapeId="0" xr:uid="{B9124F7D-522D-4D7E-AAA7-98D4E99404EF}">
      <text>
        <r>
          <rPr>
            <b/>
            <sz val="9"/>
            <color indexed="81"/>
            <rFont val="MS P ゴシック"/>
            <family val="3"/>
            <charset val="128"/>
          </rPr>
          <t>ベスト記録
トラック：分
の値を入力してください</t>
        </r>
      </text>
    </comment>
    <comment ref="Q27" authorId="0" shapeId="0" xr:uid="{300269D6-334C-44ED-9AD2-3219835C5EF4}">
      <text>
        <r>
          <rPr>
            <b/>
            <sz val="9"/>
            <color indexed="81"/>
            <rFont val="MS P ゴシック"/>
            <family val="3"/>
            <charset val="128"/>
          </rPr>
          <t>ベスト記録
トラック：秒
フィールド：m
の値を入力してください(2桁表示)</t>
        </r>
      </text>
    </comment>
    <comment ref="R27" authorId="0" shapeId="0" xr:uid="{A0A7A818-43B6-4650-A17F-46ADF3C9A8DC}">
      <text>
        <r>
          <rPr>
            <b/>
            <sz val="9"/>
            <color indexed="81"/>
            <rFont val="MS P ゴシック"/>
            <family val="3"/>
            <charset val="128"/>
          </rPr>
          <t>ベスト記録
トラック：1/100秒
フィールド：㎝
の値を入力してください(2桁表示)</t>
        </r>
      </text>
    </comment>
    <comment ref="S27" authorId="0" shapeId="0" xr:uid="{35E0A438-A1E5-46EF-82E6-7D55B2FBC775}">
      <text>
        <r>
          <rPr>
            <b/>
            <sz val="9"/>
            <color indexed="81"/>
            <rFont val="MS P ゴシック"/>
            <family val="3"/>
            <charset val="128"/>
          </rPr>
          <t>リレー(チーム名)：
チームに名前を付けてください。団体名の場合には記号を付記してください</t>
        </r>
      </text>
    </comment>
    <comment ref="T27" authorId="0" shapeId="0" xr:uid="{A4EE1CD1-4BE7-4B4E-AA7D-B84328ED452E}">
      <text>
        <r>
          <rPr>
            <b/>
            <sz val="9"/>
            <color indexed="81"/>
            <rFont val="MS P ゴシック"/>
            <family val="3"/>
            <charset val="128"/>
          </rPr>
          <t>リレー(種目)：
種目を選択してください</t>
        </r>
      </text>
    </comment>
    <comment ref="U27" authorId="0" shapeId="0" xr:uid="{68CB8856-445B-4837-A68E-B184299F8AAA}">
      <text>
        <r>
          <rPr>
            <b/>
            <sz val="9"/>
            <color indexed="81"/>
            <rFont val="MS P ゴシック"/>
            <family val="3"/>
            <charset val="128"/>
          </rPr>
          <t>リレー(Ｐ)：
チーム内でプログラムに掲載する順番を1～6で選択してください</t>
        </r>
      </text>
    </comment>
    <comment ref="E28" authorId="0" shapeId="0" xr:uid="{0084C864-A2FD-457F-8A82-7511606EEDD4}">
      <text>
        <r>
          <rPr>
            <b/>
            <sz val="9"/>
            <color indexed="81"/>
            <rFont val="MS P ゴシック"/>
            <family val="3"/>
            <charset val="128"/>
          </rPr>
          <t>姓ﾌﾘｶﾞﾅ：
式の答が間違えなら直接入力してください</t>
        </r>
      </text>
    </comment>
    <comment ref="F28" authorId="0" shapeId="0" xr:uid="{1C709690-31CB-4479-8670-950F83E3F43B}">
      <text>
        <r>
          <rPr>
            <b/>
            <sz val="9"/>
            <color indexed="81"/>
            <rFont val="MS P ゴシック"/>
            <family val="3"/>
            <charset val="128"/>
          </rPr>
          <t>名ﾌﾘｶﾞﾅ：
式の答が間違えなら直接入力してください</t>
        </r>
      </text>
    </comment>
    <comment ref="G28" authorId="0" shapeId="0" xr:uid="{802B1B1D-24FE-493B-A309-E9E6A535007F}">
      <text>
        <r>
          <rPr>
            <b/>
            <sz val="9"/>
            <color indexed="81"/>
            <rFont val="MS P ゴシック"/>
            <family val="3"/>
            <charset val="128"/>
          </rPr>
          <t>学年
一般は空欄
中学生以下は選択してください</t>
        </r>
      </text>
    </comment>
    <comment ref="H28" authorId="0" shapeId="0" xr:uid="{8222F7C4-33D1-40E1-B3C3-68DB32F7EAA1}">
      <text>
        <r>
          <rPr>
            <b/>
            <sz val="9"/>
            <color indexed="81"/>
            <rFont val="MS P ゴシック"/>
            <family val="3"/>
            <charset val="128"/>
          </rPr>
          <t>生年月日(西暦年)：西暦で生まれた年(4桁)を入力してください</t>
        </r>
      </text>
    </comment>
    <comment ref="I28" authorId="0" shapeId="0" xr:uid="{316A10DC-F7F1-41EE-90A6-1391F5034C80}">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8" authorId="0" shapeId="0" xr:uid="{8C4BDD27-9759-4FA4-9144-A78B23A4A098}">
      <text>
        <r>
          <rPr>
            <b/>
            <sz val="9"/>
            <color indexed="81"/>
            <rFont val="MS P ゴシック"/>
            <family val="3"/>
            <charset val="128"/>
          </rPr>
          <t>生年月日(日)：
生まれた日を入力してください</t>
        </r>
      </text>
    </comment>
    <comment ref="K28" authorId="0" shapeId="0" xr:uid="{6F21EF81-092D-45AA-858D-01E800B4D180}">
      <text>
        <r>
          <rPr>
            <b/>
            <sz val="9"/>
            <color indexed="81"/>
            <rFont val="MS P ゴシック"/>
            <family val="3"/>
            <charset val="128"/>
          </rPr>
          <t>出場種目(個人１)：
種目を選択してください</t>
        </r>
      </text>
    </comment>
    <comment ref="L28" authorId="0" shapeId="0" xr:uid="{155A702E-1E5F-4194-B96E-A02241B47F73}">
      <text>
        <r>
          <rPr>
            <b/>
            <sz val="9"/>
            <color indexed="81"/>
            <rFont val="MS P ゴシック"/>
            <family val="3"/>
            <charset val="128"/>
          </rPr>
          <t>ベスト記録
トラック：分
の値を入力してください</t>
        </r>
      </text>
    </comment>
    <comment ref="M28" authorId="0" shapeId="0" xr:uid="{F1C479C5-BAB9-4B35-8D00-F4899F5B60FD}">
      <text>
        <r>
          <rPr>
            <b/>
            <sz val="9"/>
            <color indexed="81"/>
            <rFont val="MS P ゴシック"/>
            <family val="3"/>
            <charset val="128"/>
          </rPr>
          <t>ベスト記録
トラック：秒
フィールド：m
の値を入力してください(2桁表示)</t>
        </r>
      </text>
    </comment>
    <comment ref="N28" authorId="0" shapeId="0" xr:uid="{02E42DD5-210A-4D26-B55F-C9C688DC5095}">
      <text>
        <r>
          <rPr>
            <b/>
            <sz val="9"/>
            <color indexed="81"/>
            <rFont val="MS P ゴシック"/>
            <family val="3"/>
            <charset val="128"/>
          </rPr>
          <t>ベスト記録
トラック：1/100秒
フィールド：㎝
の値を入力してください(2桁表示)</t>
        </r>
      </text>
    </comment>
    <comment ref="O28" authorId="0" shapeId="0" xr:uid="{1E3840D8-03A4-406B-A144-447C71C40353}">
      <text>
        <r>
          <rPr>
            <b/>
            <sz val="9"/>
            <color indexed="81"/>
            <rFont val="MS P ゴシック"/>
            <family val="3"/>
            <charset val="128"/>
          </rPr>
          <t>出場種目(個人２)：
種目を選択してください</t>
        </r>
      </text>
    </comment>
    <comment ref="P28" authorId="0" shapeId="0" xr:uid="{2B466B0B-15B4-48F6-9CF7-6085014A654C}">
      <text>
        <r>
          <rPr>
            <b/>
            <sz val="9"/>
            <color indexed="81"/>
            <rFont val="MS P ゴシック"/>
            <family val="3"/>
            <charset val="128"/>
          </rPr>
          <t>ベスト記録
トラック：分
の値を入力してください</t>
        </r>
      </text>
    </comment>
    <comment ref="Q28" authorId="0" shapeId="0" xr:uid="{4C95F6D0-5BD7-4004-BCD4-B780038E2BDA}">
      <text>
        <r>
          <rPr>
            <b/>
            <sz val="9"/>
            <color indexed="81"/>
            <rFont val="MS P ゴシック"/>
            <family val="3"/>
            <charset val="128"/>
          </rPr>
          <t>ベスト記録
トラック：秒
フィールド：m
の値を入力してください(2桁表示)</t>
        </r>
      </text>
    </comment>
    <comment ref="R28" authorId="0" shapeId="0" xr:uid="{4C85C700-16E1-4AD2-ADDC-AA3857809AD4}">
      <text>
        <r>
          <rPr>
            <b/>
            <sz val="9"/>
            <color indexed="81"/>
            <rFont val="MS P ゴシック"/>
            <family val="3"/>
            <charset val="128"/>
          </rPr>
          <t>ベスト記録
トラック：1/100秒
フィールド：㎝
の値を入力してください(2桁表示)</t>
        </r>
      </text>
    </comment>
    <comment ref="S28" authorId="0" shapeId="0" xr:uid="{6749DFFD-9176-4EE4-8A32-A2B6A0099FF5}">
      <text>
        <r>
          <rPr>
            <b/>
            <sz val="9"/>
            <color indexed="81"/>
            <rFont val="MS P ゴシック"/>
            <family val="3"/>
            <charset val="128"/>
          </rPr>
          <t>リレー(チーム名)：
チームに名前を付けてください。団体名の場合には記号を付記してください</t>
        </r>
      </text>
    </comment>
    <comment ref="T28" authorId="0" shapeId="0" xr:uid="{F78A4DFD-DBC4-4FD0-8DB8-E86CA03EDD1B}">
      <text>
        <r>
          <rPr>
            <b/>
            <sz val="9"/>
            <color indexed="81"/>
            <rFont val="MS P ゴシック"/>
            <family val="3"/>
            <charset val="128"/>
          </rPr>
          <t>リレー(種目)：
種目を選択してください</t>
        </r>
      </text>
    </comment>
    <comment ref="U28" authorId="0" shapeId="0" xr:uid="{2DC12ABB-C239-426A-AF32-B8FC5B82744D}">
      <text>
        <r>
          <rPr>
            <b/>
            <sz val="9"/>
            <color indexed="81"/>
            <rFont val="MS P ゴシック"/>
            <family val="3"/>
            <charset val="128"/>
          </rPr>
          <t>リレー(Ｐ)：
チーム内でプログラムに掲載する順番を1～6で選択してください</t>
        </r>
      </text>
    </comment>
    <comment ref="E29" authorId="0" shapeId="0" xr:uid="{CC68AFCA-DC09-44C6-AD96-F69F50209A04}">
      <text>
        <r>
          <rPr>
            <b/>
            <sz val="9"/>
            <color indexed="81"/>
            <rFont val="MS P ゴシック"/>
            <family val="3"/>
            <charset val="128"/>
          </rPr>
          <t>姓ﾌﾘｶﾞﾅ：
式の答が間違えなら直接入力してください</t>
        </r>
      </text>
    </comment>
    <comment ref="F29" authorId="0" shapeId="0" xr:uid="{1ED78423-B3C4-464C-AC61-1565C4CEEE02}">
      <text>
        <r>
          <rPr>
            <b/>
            <sz val="9"/>
            <color indexed="81"/>
            <rFont val="MS P ゴシック"/>
            <family val="3"/>
            <charset val="128"/>
          </rPr>
          <t>名ﾌﾘｶﾞﾅ：
式の答が間違えなら直接入力してください</t>
        </r>
      </text>
    </comment>
    <comment ref="G29" authorId="0" shapeId="0" xr:uid="{AB5A2623-AA3E-4265-A25D-BFF4540F9C58}">
      <text>
        <r>
          <rPr>
            <b/>
            <sz val="9"/>
            <color indexed="81"/>
            <rFont val="MS P ゴシック"/>
            <family val="3"/>
            <charset val="128"/>
          </rPr>
          <t>学年
一般は空欄
中学生以下は選択してください</t>
        </r>
      </text>
    </comment>
    <comment ref="H29" authorId="0" shapeId="0" xr:uid="{5BD2CA19-8E51-4617-8AAF-30F9A6B69B93}">
      <text>
        <r>
          <rPr>
            <b/>
            <sz val="9"/>
            <color indexed="81"/>
            <rFont val="MS P ゴシック"/>
            <family val="3"/>
            <charset val="128"/>
          </rPr>
          <t>生年月日(西暦年)：西暦で生まれた年(4桁)を入力してください</t>
        </r>
      </text>
    </comment>
    <comment ref="I29" authorId="0" shapeId="0" xr:uid="{D3C22831-8B4B-4D7F-AA0C-67E73602E59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9" authorId="0" shapeId="0" xr:uid="{405074E2-45AF-4E8E-8B80-ADCAEC212578}">
      <text>
        <r>
          <rPr>
            <b/>
            <sz val="9"/>
            <color indexed="81"/>
            <rFont val="MS P ゴシック"/>
            <family val="3"/>
            <charset val="128"/>
          </rPr>
          <t>生年月日(日)：
生まれた日を入力してください</t>
        </r>
      </text>
    </comment>
    <comment ref="K29" authorId="0" shapeId="0" xr:uid="{92A5823C-0E14-4B54-8A8F-20C7413029C7}">
      <text>
        <r>
          <rPr>
            <b/>
            <sz val="9"/>
            <color indexed="81"/>
            <rFont val="MS P ゴシック"/>
            <family val="3"/>
            <charset val="128"/>
          </rPr>
          <t>出場種目(個人１)：
種目を選択してください</t>
        </r>
      </text>
    </comment>
    <comment ref="L29" authorId="0" shapeId="0" xr:uid="{115298CC-8D6F-4B40-AD0B-CF33CA03DD88}">
      <text>
        <r>
          <rPr>
            <b/>
            <sz val="9"/>
            <color indexed="81"/>
            <rFont val="MS P ゴシック"/>
            <family val="3"/>
            <charset val="128"/>
          </rPr>
          <t>ベスト記録
トラック：分
の値を入力してください</t>
        </r>
      </text>
    </comment>
    <comment ref="M29" authorId="0" shapeId="0" xr:uid="{C0CA5353-8F09-48E2-8A51-07805254BB14}">
      <text>
        <r>
          <rPr>
            <b/>
            <sz val="9"/>
            <color indexed="81"/>
            <rFont val="MS P ゴシック"/>
            <family val="3"/>
            <charset val="128"/>
          </rPr>
          <t>ベスト記録
トラック：秒
フィールド：m
の値を入力してください(2桁表示)</t>
        </r>
      </text>
    </comment>
    <comment ref="N29" authorId="0" shapeId="0" xr:uid="{0AB931AB-3C00-4F37-8477-3968A4DA5BED}">
      <text>
        <r>
          <rPr>
            <b/>
            <sz val="9"/>
            <color indexed="81"/>
            <rFont val="MS P ゴシック"/>
            <family val="3"/>
            <charset val="128"/>
          </rPr>
          <t>ベスト記録
トラック：1/100秒
フィールド：㎝
の値を入力してください(2桁表示)</t>
        </r>
      </text>
    </comment>
    <comment ref="O29" authorId="0" shapeId="0" xr:uid="{BDA27E2D-7DDA-4C06-8155-A8A935B51933}">
      <text>
        <r>
          <rPr>
            <b/>
            <sz val="9"/>
            <color indexed="81"/>
            <rFont val="MS P ゴシック"/>
            <family val="3"/>
            <charset val="128"/>
          </rPr>
          <t>出場種目(個人２)：
種目を選択してください</t>
        </r>
      </text>
    </comment>
    <comment ref="P29" authorId="0" shapeId="0" xr:uid="{4EA88B40-DF02-4FFF-A633-6EF0A069D6D2}">
      <text>
        <r>
          <rPr>
            <b/>
            <sz val="9"/>
            <color indexed="81"/>
            <rFont val="MS P ゴシック"/>
            <family val="3"/>
            <charset val="128"/>
          </rPr>
          <t>ベスト記録
トラック：分
の値を入力してください</t>
        </r>
      </text>
    </comment>
    <comment ref="Q29" authorId="0" shapeId="0" xr:uid="{6D422AB4-F8E0-44E2-A0E8-8C11A1532770}">
      <text>
        <r>
          <rPr>
            <b/>
            <sz val="9"/>
            <color indexed="81"/>
            <rFont val="MS P ゴシック"/>
            <family val="3"/>
            <charset val="128"/>
          </rPr>
          <t>ベスト記録
トラック：秒
フィールド：m
の値を入力してください(2桁表示)</t>
        </r>
      </text>
    </comment>
    <comment ref="R29" authorId="0" shapeId="0" xr:uid="{2B3F0D4C-2D1B-4A6C-8315-5F418878E1EC}">
      <text>
        <r>
          <rPr>
            <b/>
            <sz val="9"/>
            <color indexed="81"/>
            <rFont val="MS P ゴシック"/>
            <family val="3"/>
            <charset val="128"/>
          </rPr>
          <t>ベスト記録
トラック：1/100秒
フィールド：㎝
の値を入力してください(2桁表示)</t>
        </r>
      </text>
    </comment>
    <comment ref="S29" authorId="0" shapeId="0" xr:uid="{2C4D0500-9CD3-411D-AD9A-D0856E0A48B5}">
      <text>
        <r>
          <rPr>
            <b/>
            <sz val="9"/>
            <color indexed="81"/>
            <rFont val="MS P ゴシック"/>
            <family val="3"/>
            <charset val="128"/>
          </rPr>
          <t>リレー(チーム名)：
チームに名前を付けてください。団体名の場合には記号を付記してください</t>
        </r>
      </text>
    </comment>
    <comment ref="T29" authorId="0" shapeId="0" xr:uid="{35471E4C-F562-4D8E-BAEA-07723A333A81}">
      <text>
        <r>
          <rPr>
            <b/>
            <sz val="9"/>
            <color indexed="81"/>
            <rFont val="MS P ゴシック"/>
            <family val="3"/>
            <charset val="128"/>
          </rPr>
          <t>リレー(種目)：
種目を選択してください</t>
        </r>
      </text>
    </comment>
    <comment ref="U29" authorId="0" shapeId="0" xr:uid="{B4C046AE-4DAF-499C-AC4B-919E8B8DEF70}">
      <text>
        <r>
          <rPr>
            <b/>
            <sz val="9"/>
            <color indexed="81"/>
            <rFont val="MS P ゴシック"/>
            <family val="3"/>
            <charset val="128"/>
          </rPr>
          <t>リレー(Ｐ)：
チーム内でプログラムに掲載する順番を1～6で選択してください</t>
        </r>
      </text>
    </comment>
    <comment ref="E30" authorId="0" shapeId="0" xr:uid="{C5BCF460-8770-450D-AD92-0FEE5BF94141}">
      <text>
        <r>
          <rPr>
            <b/>
            <sz val="9"/>
            <color indexed="81"/>
            <rFont val="MS P ゴシック"/>
            <family val="3"/>
            <charset val="128"/>
          </rPr>
          <t>姓ﾌﾘｶﾞﾅ：
式の答が間違えなら直接入力してください</t>
        </r>
      </text>
    </comment>
    <comment ref="F30" authorId="0" shapeId="0" xr:uid="{1FBAF8AE-84B0-43C4-946D-3717EE070741}">
      <text>
        <r>
          <rPr>
            <b/>
            <sz val="9"/>
            <color indexed="81"/>
            <rFont val="MS P ゴシック"/>
            <family val="3"/>
            <charset val="128"/>
          </rPr>
          <t>名ﾌﾘｶﾞﾅ：
式の答が間違えなら直接入力してください</t>
        </r>
      </text>
    </comment>
    <comment ref="G30" authorId="0" shapeId="0" xr:uid="{045D6747-AAF1-4103-B24A-51733A50A084}">
      <text>
        <r>
          <rPr>
            <b/>
            <sz val="9"/>
            <color indexed="81"/>
            <rFont val="MS P ゴシック"/>
            <family val="3"/>
            <charset val="128"/>
          </rPr>
          <t>学年
一般は空欄
中学生以下は選択してください</t>
        </r>
      </text>
    </comment>
    <comment ref="H30" authorId="0" shapeId="0" xr:uid="{37C032B3-6133-4FFE-A348-15427C7147D8}">
      <text>
        <r>
          <rPr>
            <b/>
            <sz val="9"/>
            <color indexed="81"/>
            <rFont val="MS P ゴシック"/>
            <family val="3"/>
            <charset val="128"/>
          </rPr>
          <t>生年月日(西暦年)：西暦で生まれた年(4桁)を入力してください</t>
        </r>
      </text>
    </comment>
    <comment ref="I30" authorId="0" shapeId="0" xr:uid="{863E02AC-9DF1-49A5-8887-5BFB25941BD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0" authorId="0" shapeId="0" xr:uid="{6218A5FB-5E5E-4C78-A063-9FDAA91CAF94}">
      <text>
        <r>
          <rPr>
            <b/>
            <sz val="9"/>
            <color indexed="81"/>
            <rFont val="MS P ゴシック"/>
            <family val="3"/>
            <charset val="128"/>
          </rPr>
          <t>生年月日(日)：
生まれた日を入力してください</t>
        </r>
      </text>
    </comment>
    <comment ref="K30" authorId="0" shapeId="0" xr:uid="{D6CECBBE-65D4-4F10-8B0A-D994E94D6288}">
      <text>
        <r>
          <rPr>
            <b/>
            <sz val="9"/>
            <color indexed="81"/>
            <rFont val="MS P ゴシック"/>
            <family val="3"/>
            <charset val="128"/>
          </rPr>
          <t>出場種目(個人１)：
種目を選択してください</t>
        </r>
      </text>
    </comment>
    <comment ref="L30" authorId="0" shapeId="0" xr:uid="{D2F6A22F-324B-49F6-AA85-CA2A23FAEAD7}">
      <text>
        <r>
          <rPr>
            <b/>
            <sz val="9"/>
            <color indexed="81"/>
            <rFont val="MS P ゴシック"/>
            <family val="3"/>
            <charset val="128"/>
          </rPr>
          <t>ベスト記録
トラック：分
の値を入力してください</t>
        </r>
      </text>
    </comment>
    <comment ref="M30" authorId="0" shapeId="0" xr:uid="{AB955D27-9931-41D9-B5CF-F125E748B5B4}">
      <text>
        <r>
          <rPr>
            <b/>
            <sz val="9"/>
            <color indexed="81"/>
            <rFont val="MS P ゴシック"/>
            <family val="3"/>
            <charset val="128"/>
          </rPr>
          <t>ベスト記録
トラック：秒
フィールド：m
の値を入力してください(2桁表示)</t>
        </r>
      </text>
    </comment>
    <comment ref="N30" authorId="0" shapeId="0" xr:uid="{6ADF2431-9425-4157-83BE-13631A36AA90}">
      <text>
        <r>
          <rPr>
            <b/>
            <sz val="9"/>
            <color indexed="81"/>
            <rFont val="MS P ゴシック"/>
            <family val="3"/>
            <charset val="128"/>
          </rPr>
          <t>ベスト記録
トラック：1/100秒
フィールド：㎝
の値を入力してください(2桁表示)</t>
        </r>
      </text>
    </comment>
    <comment ref="O30" authorId="0" shapeId="0" xr:uid="{C22B7EF3-5D79-47CD-A63C-27894BE0C037}">
      <text>
        <r>
          <rPr>
            <b/>
            <sz val="9"/>
            <color indexed="81"/>
            <rFont val="MS P ゴシック"/>
            <family val="3"/>
            <charset val="128"/>
          </rPr>
          <t>出場種目(個人２)：
種目を選択してください</t>
        </r>
      </text>
    </comment>
    <comment ref="P30" authorId="0" shapeId="0" xr:uid="{C9CDA6C3-7726-434E-9BBD-7E93C3D1E1AC}">
      <text>
        <r>
          <rPr>
            <b/>
            <sz val="9"/>
            <color indexed="81"/>
            <rFont val="MS P ゴシック"/>
            <family val="3"/>
            <charset val="128"/>
          </rPr>
          <t>ベスト記録
トラック：分
の値を入力してください</t>
        </r>
      </text>
    </comment>
    <comment ref="Q30" authorId="0" shapeId="0" xr:uid="{C546DF4C-7B13-42AB-9D54-F576B0B65D16}">
      <text>
        <r>
          <rPr>
            <b/>
            <sz val="9"/>
            <color indexed="81"/>
            <rFont val="MS P ゴシック"/>
            <family val="3"/>
            <charset val="128"/>
          </rPr>
          <t>ベスト記録
トラック：秒
フィールド：m
の値を入力してください(2桁表示)</t>
        </r>
      </text>
    </comment>
    <comment ref="R30" authorId="0" shapeId="0" xr:uid="{99695F1C-8827-4D0B-8E67-A35A0EDE5493}">
      <text>
        <r>
          <rPr>
            <b/>
            <sz val="9"/>
            <color indexed="81"/>
            <rFont val="MS P ゴシック"/>
            <family val="3"/>
            <charset val="128"/>
          </rPr>
          <t>ベスト記録
トラック：1/100秒
フィールド：㎝
の値を入力してください(2桁表示)</t>
        </r>
      </text>
    </comment>
    <comment ref="S30" authorId="0" shapeId="0" xr:uid="{12EC2B72-3341-4D6A-A1C8-CC37F9BB1984}">
      <text>
        <r>
          <rPr>
            <b/>
            <sz val="9"/>
            <color indexed="81"/>
            <rFont val="MS P ゴシック"/>
            <family val="3"/>
            <charset val="128"/>
          </rPr>
          <t>リレー(チーム名)：
チームに名前を付けてください。団体名の場合には記号を付記してください</t>
        </r>
      </text>
    </comment>
    <comment ref="T30" authorId="0" shapeId="0" xr:uid="{0677E128-CA65-4A14-A4C1-C7D8B01FA952}">
      <text>
        <r>
          <rPr>
            <b/>
            <sz val="9"/>
            <color indexed="81"/>
            <rFont val="MS P ゴシック"/>
            <family val="3"/>
            <charset val="128"/>
          </rPr>
          <t>リレー(種目)：
種目を選択してください</t>
        </r>
      </text>
    </comment>
    <comment ref="U30" authorId="0" shapeId="0" xr:uid="{A9430540-C4EB-442E-925B-A4A48B264780}">
      <text>
        <r>
          <rPr>
            <b/>
            <sz val="9"/>
            <color indexed="81"/>
            <rFont val="MS P ゴシック"/>
            <family val="3"/>
            <charset val="128"/>
          </rPr>
          <t>リレー(Ｐ)：
チーム内でプログラムに掲載する順番を1～6で選択してください</t>
        </r>
      </text>
    </comment>
    <comment ref="E31" authorId="0" shapeId="0" xr:uid="{882FF099-846D-43A9-8946-5F6591F4F0BB}">
      <text>
        <r>
          <rPr>
            <b/>
            <sz val="9"/>
            <color indexed="81"/>
            <rFont val="MS P ゴシック"/>
            <family val="3"/>
            <charset val="128"/>
          </rPr>
          <t>姓ﾌﾘｶﾞﾅ：
式の答が間違えなら直接入力してください</t>
        </r>
      </text>
    </comment>
    <comment ref="F31" authorId="0" shapeId="0" xr:uid="{22964AE9-D090-4C94-A7D0-E922C100293A}">
      <text>
        <r>
          <rPr>
            <b/>
            <sz val="9"/>
            <color indexed="81"/>
            <rFont val="MS P ゴシック"/>
            <family val="3"/>
            <charset val="128"/>
          </rPr>
          <t>名ﾌﾘｶﾞﾅ：
式の答が間違えなら直接入力してください</t>
        </r>
      </text>
    </comment>
    <comment ref="G31" authorId="0" shapeId="0" xr:uid="{6D4AD0BD-36FB-431F-91CC-AF3B48BF5D86}">
      <text>
        <r>
          <rPr>
            <b/>
            <sz val="9"/>
            <color indexed="81"/>
            <rFont val="MS P ゴシック"/>
            <family val="3"/>
            <charset val="128"/>
          </rPr>
          <t>学年
一般は空欄
中学生以下は選択してください</t>
        </r>
      </text>
    </comment>
    <comment ref="H31" authorId="0" shapeId="0" xr:uid="{630B7FB2-6DA8-49DE-8280-3C8C0969A752}">
      <text>
        <r>
          <rPr>
            <b/>
            <sz val="9"/>
            <color indexed="81"/>
            <rFont val="MS P ゴシック"/>
            <family val="3"/>
            <charset val="128"/>
          </rPr>
          <t>生年月日(西暦年)：西暦で生まれた年(4桁)を入力してください</t>
        </r>
      </text>
    </comment>
    <comment ref="I31" authorId="0" shapeId="0" xr:uid="{EEFE4906-6A0B-4504-A36D-F605E804BB9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1" authorId="0" shapeId="0" xr:uid="{867A867F-6EE3-4856-ADF9-1EB12B1097A2}">
      <text>
        <r>
          <rPr>
            <b/>
            <sz val="9"/>
            <color indexed="81"/>
            <rFont val="MS P ゴシック"/>
            <family val="3"/>
            <charset val="128"/>
          </rPr>
          <t>生年月日(日)：
生まれた日を入力してください</t>
        </r>
      </text>
    </comment>
    <comment ref="K31" authorId="0" shapeId="0" xr:uid="{F2316D57-A1A9-4AF0-A8E2-77EB8AFA0148}">
      <text>
        <r>
          <rPr>
            <b/>
            <sz val="9"/>
            <color indexed="81"/>
            <rFont val="MS P ゴシック"/>
            <family val="3"/>
            <charset val="128"/>
          </rPr>
          <t>出場種目(個人１)：
種目を選択してください</t>
        </r>
      </text>
    </comment>
    <comment ref="L31" authorId="0" shapeId="0" xr:uid="{2827C8A5-1B9E-4E10-9167-9334EFB67CD0}">
      <text>
        <r>
          <rPr>
            <b/>
            <sz val="9"/>
            <color indexed="81"/>
            <rFont val="MS P ゴシック"/>
            <family val="3"/>
            <charset val="128"/>
          </rPr>
          <t>ベスト記録
トラック：分
の値を入力してください</t>
        </r>
      </text>
    </comment>
    <comment ref="M31" authorId="0" shapeId="0" xr:uid="{8B92A24E-081A-4426-9027-2935E49B01C2}">
      <text>
        <r>
          <rPr>
            <b/>
            <sz val="9"/>
            <color indexed="81"/>
            <rFont val="MS P ゴシック"/>
            <family val="3"/>
            <charset val="128"/>
          </rPr>
          <t>ベスト記録
トラック：秒
フィールド：m
の値を入力してください(2桁表示)</t>
        </r>
      </text>
    </comment>
    <comment ref="N31" authorId="0" shapeId="0" xr:uid="{CD442070-3410-4DBD-97D5-EDB79B0123C4}">
      <text>
        <r>
          <rPr>
            <b/>
            <sz val="9"/>
            <color indexed="81"/>
            <rFont val="MS P ゴシック"/>
            <family val="3"/>
            <charset val="128"/>
          </rPr>
          <t>ベスト記録
トラック：1/100秒
フィールド：㎝
の値を入力してください(2桁表示)</t>
        </r>
      </text>
    </comment>
    <comment ref="O31" authorId="0" shapeId="0" xr:uid="{DC80B68B-A830-473E-A570-131199BBA602}">
      <text>
        <r>
          <rPr>
            <b/>
            <sz val="9"/>
            <color indexed="81"/>
            <rFont val="MS P ゴシック"/>
            <family val="3"/>
            <charset val="128"/>
          </rPr>
          <t>出場種目(個人２)：
種目を選択してください</t>
        </r>
      </text>
    </comment>
    <comment ref="P31" authorId="0" shapeId="0" xr:uid="{A32E0F41-DAD8-4F90-9EF4-B90A124802C2}">
      <text>
        <r>
          <rPr>
            <b/>
            <sz val="9"/>
            <color indexed="81"/>
            <rFont val="MS P ゴシック"/>
            <family val="3"/>
            <charset val="128"/>
          </rPr>
          <t>ベスト記録
トラック：分
の値を入力してください</t>
        </r>
      </text>
    </comment>
    <comment ref="Q31" authorId="0" shapeId="0" xr:uid="{37B299B6-3CBC-4A9D-B7F2-CA1F5761ACA8}">
      <text>
        <r>
          <rPr>
            <b/>
            <sz val="9"/>
            <color indexed="81"/>
            <rFont val="MS P ゴシック"/>
            <family val="3"/>
            <charset val="128"/>
          </rPr>
          <t>ベスト記録
トラック：秒
フィールド：m
の値を入力してください(2桁表示)</t>
        </r>
      </text>
    </comment>
    <comment ref="R31" authorId="0" shapeId="0" xr:uid="{D78C00EC-1442-44D7-9A87-C51B7970426C}">
      <text>
        <r>
          <rPr>
            <b/>
            <sz val="9"/>
            <color indexed="81"/>
            <rFont val="MS P ゴシック"/>
            <family val="3"/>
            <charset val="128"/>
          </rPr>
          <t>ベスト記録
トラック：1/100秒
フィールド：㎝
の値を入力してください(2桁表示)</t>
        </r>
      </text>
    </comment>
    <comment ref="S31" authorId="0" shapeId="0" xr:uid="{36A4612C-F991-402A-81B4-83CF01CFE399}">
      <text>
        <r>
          <rPr>
            <b/>
            <sz val="9"/>
            <color indexed="81"/>
            <rFont val="MS P ゴシック"/>
            <family val="3"/>
            <charset val="128"/>
          </rPr>
          <t>リレー(チーム名)：
チームに名前を付けてください。団体名の場合には記号を付記してください</t>
        </r>
      </text>
    </comment>
    <comment ref="T31" authorId="0" shapeId="0" xr:uid="{77640FF6-5FD5-41E3-9747-1A3073BE1B81}">
      <text>
        <r>
          <rPr>
            <b/>
            <sz val="9"/>
            <color indexed="81"/>
            <rFont val="MS P ゴシック"/>
            <family val="3"/>
            <charset val="128"/>
          </rPr>
          <t>リレー(種目)：
種目を選択してください</t>
        </r>
      </text>
    </comment>
    <comment ref="U31" authorId="0" shapeId="0" xr:uid="{F2A0B02E-B968-4428-9C59-AD885DA3DC5D}">
      <text>
        <r>
          <rPr>
            <b/>
            <sz val="9"/>
            <color indexed="81"/>
            <rFont val="MS P ゴシック"/>
            <family val="3"/>
            <charset val="128"/>
          </rPr>
          <t>リレー(Ｐ)：
チーム内でプログラムに掲載する順番を1～6で選択してください</t>
        </r>
      </text>
    </comment>
    <comment ref="E32" authorId="0" shapeId="0" xr:uid="{0C8E8E75-CB83-4D56-8C40-59AB1BAA1E63}">
      <text>
        <r>
          <rPr>
            <b/>
            <sz val="9"/>
            <color indexed="81"/>
            <rFont val="MS P ゴシック"/>
            <family val="3"/>
            <charset val="128"/>
          </rPr>
          <t>姓ﾌﾘｶﾞﾅ：
式の答が間違えなら直接入力してください</t>
        </r>
      </text>
    </comment>
    <comment ref="F32" authorId="0" shapeId="0" xr:uid="{43832CE6-5F56-4977-9E88-A3FD11ADF29C}">
      <text>
        <r>
          <rPr>
            <b/>
            <sz val="9"/>
            <color indexed="81"/>
            <rFont val="MS P ゴシック"/>
            <family val="3"/>
            <charset val="128"/>
          </rPr>
          <t>名ﾌﾘｶﾞﾅ：
式の答が間違えなら直接入力してください</t>
        </r>
      </text>
    </comment>
    <comment ref="G32" authorId="0" shapeId="0" xr:uid="{577C5691-B915-44CA-B57E-5FD6DE488649}">
      <text>
        <r>
          <rPr>
            <b/>
            <sz val="9"/>
            <color indexed="81"/>
            <rFont val="MS P ゴシック"/>
            <family val="3"/>
            <charset val="128"/>
          </rPr>
          <t>学年
一般は空欄
中学生以下は選択してください</t>
        </r>
      </text>
    </comment>
    <comment ref="H32" authorId="0" shapeId="0" xr:uid="{6E5B6E16-732A-4D62-BB84-1A91F3AF2FBE}">
      <text>
        <r>
          <rPr>
            <b/>
            <sz val="9"/>
            <color indexed="81"/>
            <rFont val="MS P ゴシック"/>
            <family val="3"/>
            <charset val="128"/>
          </rPr>
          <t>生年月日(西暦年)：西暦で生まれた年(4桁)を入力してください</t>
        </r>
      </text>
    </comment>
    <comment ref="I32" authorId="0" shapeId="0" xr:uid="{F6ECC7C9-C991-441F-AE71-7EFE21E25D7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2" authorId="0" shapeId="0" xr:uid="{1F23B24C-BBE3-46C0-9390-551DF6FB9E1C}">
      <text>
        <r>
          <rPr>
            <b/>
            <sz val="9"/>
            <color indexed="81"/>
            <rFont val="MS P ゴシック"/>
            <family val="3"/>
            <charset val="128"/>
          </rPr>
          <t>生年月日(日)：
生まれた日を入力してください</t>
        </r>
      </text>
    </comment>
    <comment ref="K32" authorId="0" shapeId="0" xr:uid="{F9347868-E265-4462-BB71-E57208F76911}">
      <text>
        <r>
          <rPr>
            <b/>
            <sz val="9"/>
            <color indexed="81"/>
            <rFont val="MS P ゴシック"/>
            <family val="3"/>
            <charset val="128"/>
          </rPr>
          <t>出場種目(個人１)：
種目を選択してください</t>
        </r>
      </text>
    </comment>
    <comment ref="L32" authorId="0" shapeId="0" xr:uid="{0B666913-15B9-44A0-A7CD-1D82D9983213}">
      <text>
        <r>
          <rPr>
            <b/>
            <sz val="9"/>
            <color indexed="81"/>
            <rFont val="MS P ゴシック"/>
            <family val="3"/>
            <charset val="128"/>
          </rPr>
          <t>ベスト記録
トラック：分
の値を入力してください</t>
        </r>
      </text>
    </comment>
    <comment ref="M32" authorId="0" shapeId="0" xr:uid="{410ECD67-F02C-4BAC-93D8-502DEA24B49E}">
      <text>
        <r>
          <rPr>
            <b/>
            <sz val="9"/>
            <color indexed="81"/>
            <rFont val="MS P ゴシック"/>
            <family val="3"/>
            <charset val="128"/>
          </rPr>
          <t>ベスト記録
トラック：秒
フィールド：m
の値を入力してください(2桁表示)</t>
        </r>
      </text>
    </comment>
    <comment ref="N32" authorId="0" shapeId="0" xr:uid="{79A2C17E-D3FF-401E-A3CF-4851EF28F537}">
      <text>
        <r>
          <rPr>
            <b/>
            <sz val="9"/>
            <color indexed="81"/>
            <rFont val="MS P ゴシック"/>
            <family val="3"/>
            <charset val="128"/>
          </rPr>
          <t>ベスト記録
トラック：1/100秒
フィールド：㎝
の値を入力してください(2桁表示)</t>
        </r>
      </text>
    </comment>
    <comment ref="O32" authorId="0" shapeId="0" xr:uid="{37030D59-79FB-4A3D-A3E0-42D60B3656EA}">
      <text>
        <r>
          <rPr>
            <b/>
            <sz val="9"/>
            <color indexed="81"/>
            <rFont val="MS P ゴシック"/>
            <family val="3"/>
            <charset val="128"/>
          </rPr>
          <t>出場種目(個人２)：
種目を選択してください</t>
        </r>
      </text>
    </comment>
    <comment ref="P32" authorId="0" shapeId="0" xr:uid="{75D226EE-A237-4A55-9547-BBDF33EAA6A6}">
      <text>
        <r>
          <rPr>
            <b/>
            <sz val="9"/>
            <color indexed="81"/>
            <rFont val="MS P ゴシック"/>
            <family val="3"/>
            <charset val="128"/>
          </rPr>
          <t>ベスト記録
トラック：分
の値を入力してください</t>
        </r>
      </text>
    </comment>
    <comment ref="Q32" authorId="0" shapeId="0" xr:uid="{9E20BE96-0C6B-4784-B422-B3A10B386C85}">
      <text>
        <r>
          <rPr>
            <b/>
            <sz val="9"/>
            <color indexed="81"/>
            <rFont val="MS P ゴシック"/>
            <family val="3"/>
            <charset val="128"/>
          </rPr>
          <t>ベスト記録
トラック：秒
フィールド：m
の値を入力してください(2桁表示)</t>
        </r>
      </text>
    </comment>
    <comment ref="R32" authorId="0" shapeId="0" xr:uid="{134E7060-4445-4818-BD1A-AF6F0548E448}">
      <text>
        <r>
          <rPr>
            <b/>
            <sz val="9"/>
            <color indexed="81"/>
            <rFont val="MS P ゴシック"/>
            <family val="3"/>
            <charset val="128"/>
          </rPr>
          <t>ベスト記録
トラック：1/100秒
フィールド：㎝
の値を入力してください(2桁表示)</t>
        </r>
      </text>
    </comment>
    <comment ref="S32" authorId="0" shapeId="0" xr:uid="{3791AC7C-0035-4AA0-8B5D-0AD65F9E7D38}">
      <text>
        <r>
          <rPr>
            <b/>
            <sz val="9"/>
            <color indexed="81"/>
            <rFont val="MS P ゴシック"/>
            <family val="3"/>
            <charset val="128"/>
          </rPr>
          <t>リレー(チーム名)：
チームに名前を付けてください。団体名の場合には記号を付記してください</t>
        </r>
      </text>
    </comment>
    <comment ref="T32" authorId="0" shapeId="0" xr:uid="{E0B28B2B-F596-4AE6-8E58-DE10D3F8036D}">
      <text>
        <r>
          <rPr>
            <b/>
            <sz val="9"/>
            <color indexed="81"/>
            <rFont val="MS P ゴシック"/>
            <family val="3"/>
            <charset val="128"/>
          </rPr>
          <t>リレー(種目)：
種目を選択してください</t>
        </r>
      </text>
    </comment>
    <comment ref="U32" authorId="0" shapeId="0" xr:uid="{5D2C92E4-D238-4469-965F-E782437FEBC4}">
      <text>
        <r>
          <rPr>
            <b/>
            <sz val="9"/>
            <color indexed="81"/>
            <rFont val="MS P ゴシック"/>
            <family val="3"/>
            <charset val="128"/>
          </rPr>
          <t>リレー(Ｐ)：
チーム内でプログラムに掲載する順番を1～6で選択してください</t>
        </r>
      </text>
    </comment>
    <comment ref="E33" authorId="0" shapeId="0" xr:uid="{001741C3-E0AF-4F4A-B924-EDD8CE612819}">
      <text>
        <r>
          <rPr>
            <b/>
            <sz val="9"/>
            <color indexed="81"/>
            <rFont val="MS P ゴシック"/>
            <family val="3"/>
            <charset val="128"/>
          </rPr>
          <t>姓ﾌﾘｶﾞﾅ：
式の答が間違えなら直接入力してください</t>
        </r>
      </text>
    </comment>
    <comment ref="F33" authorId="0" shapeId="0" xr:uid="{3BC023CF-0E24-4B80-9599-4532CBE34449}">
      <text>
        <r>
          <rPr>
            <b/>
            <sz val="9"/>
            <color indexed="81"/>
            <rFont val="MS P ゴシック"/>
            <family val="3"/>
            <charset val="128"/>
          </rPr>
          <t>名ﾌﾘｶﾞﾅ：
式の答が間違えなら直接入力してください</t>
        </r>
      </text>
    </comment>
    <comment ref="G33" authorId="0" shapeId="0" xr:uid="{BDDA6C59-7F88-464C-BF32-620F67E7E41C}">
      <text>
        <r>
          <rPr>
            <b/>
            <sz val="9"/>
            <color indexed="81"/>
            <rFont val="MS P ゴシック"/>
            <family val="3"/>
            <charset val="128"/>
          </rPr>
          <t>学年
一般は空欄
中学生以下は選択してください</t>
        </r>
      </text>
    </comment>
    <comment ref="H33" authorId="0" shapeId="0" xr:uid="{A549C33F-A641-4D38-B7C3-9C4E8B52864B}">
      <text>
        <r>
          <rPr>
            <b/>
            <sz val="9"/>
            <color indexed="81"/>
            <rFont val="MS P ゴシック"/>
            <family val="3"/>
            <charset val="128"/>
          </rPr>
          <t>生年月日(西暦年)：西暦で生まれた年(4桁)を入力してください</t>
        </r>
      </text>
    </comment>
    <comment ref="I33" authorId="0" shapeId="0" xr:uid="{96C326F6-9572-44F8-95C7-2648CAD6472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3" authorId="0" shapeId="0" xr:uid="{5BDACF73-6708-4094-86DC-14F4058496CE}">
      <text>
        <r>
          <rPr>
            <b/>
            <sz val="9"/>
            <color indexed="81"/>
            <rFont val="MS P ゴシック"/>
            <family val="3"/>
            <charset val="128"/>
          </rPr>
          <t>生年月日(日)：
生まれた日を入力してください</t>
        </r>
      </text>
    </comment>
    <comment ref="K33" authorId="0" shapeId="0" xr:uid="{37C4651C-9D61-47FD-852C-8EB41A0E1DBE}">
      <text>
        <r>
          <rPr>
            <b/>
            <sz val="9"/>
            <color indexed="81"/>
            <rFont val="MS P ゴシック"/>
            <family val="3"/>
            <charset val="128"/>
          </rPr>
          <t>出場種目(個人１)：
種目を選択してください</t>
        </r>
      </text>
    </comment>
    <comment ref="L33" authorId="0" shapeId="0" xr:uid="{DB65569A-BAA8-4843-9BDB-A1EFABB27B3C}">
      <text>
        <r>
          <rPr>
            <b/>
            <sz val="9"/>
            <color indexed="81"/>
            <rFont val="MS P ゴシック"/>
            <family val="3"/>
            <charset val="128"/>
          </rPr>
          <t>ベスト記録
トラック：分
の値を入力してください</t>
        </r>
      </text>
    </comment>
    <comment ref="M33" authorId="0" shapeId="0" xr:uid="{AE2802D9-A1F0-4CF5-8BE0-D59A4A2EF79B}">
      <text>
        <r>
          <rPr>
            <b/>
            <sz val="9"/>
            <color indexed="81"/>
            <rFont val="MS P ゴシック"/>
            <family val="3"/>
            <charset val="128"/>
          </rPr>
          <t>ベスト記録
トラック：秒
フィールド：m
の値を入力してください(2桁表示)</t>
        </r>
      </text>
    </comment>
    <comment ref="N33" authorId="0" shapeId="0" xr:uid="{3FB125C1-27A4-4121-ADAD-0178921D4B0F}">
      <text>
        <r>
          <rPr>
            <b/>
            <sz val="9"/>
            <color indexed="81"/>
            <rFont val="MS P ゴシック"/>
            <family val="3"/>
            <charset val="128"/>
          </rPr>
          <t>ベスト記録
トラック：1/100秒
フィールド：㎝
の値を入力してください(2桁表示)</t>
        </r>
      </text>
    </comment>
    <comment ref="O33" authorId="0" shapeId="0" xr:uid="{2C8AF25D-8FC1-4095-A95D-C0A341113BEA}">
      <text>
        <r>
          <rPr>
            <b/>
            <sz val="9"/>
            <color indexed="81"/>
            <rFont val="MS P ゴシック"/>
            <family val="3"/>
            <charset val="128"/>
          </rPr>
          <t>出場種目(個人２)：
種目を選択してください</t>
        </r>
      </text>
    </comment>
    <comment ref="P33" authorId="0" shapeId="0" xr:uid="{40E793EE-9ECA-46C6-BED3-FD523E9C616E}">
      <text>
        <r>
          <rPr>
            <b/>
            <sz val="9"/>
            <color indexed="81"/>
            <rFont val="MS P ゴシック"/>
            <family val="3"/>
            <charset val="128"/>
          </rPr>
          <t>ベスト記録
トラック：分
の値を入力してください</t>
        </r>
      </text>
    </comment>
    <comment ref="Q33" authorId="0" shapeId="0" xr:uid="{A94633C6-DD50-4870-B771-438EF149FEBE}">
      <text>
        <r>
          <rPr>
            <b/>
            <sz val="9"/>
            <color indexed="81"/>
            <rFont val="MS P ゴシック"/>
            <family val="3"/>
            <charset val="128"/>
          </rPr>
          <t>ベスト記録
トラック：秒
フィールド：m
の値を入力してください(2桁表示)</t>
        </r>
      </text>
    </comment>
    <comment ref="R33" authorId="0" shapeId="0" xr:uid="{525803F6-DB41-47DA-99DA-6E7E20B09ACC}">
      <text>
        <r>
          <rPr>
            <b/>
            <sz val="9"/>
            <color indexed="81"/>
            <rFont val="MS P ゴシック"/>
            <family val="3"/>
            <charset val="128"/>
          </rPr>
          <t>ベスト記録
トラック：1/100秒
フィールド：㎝
の値を入力してください(2桁表示)</t>
        </r>
      </text>
    </comment>
    <comment ref="S33" authorId="0" shapeId="0" xr:uid="{0150DA5B-151A-430C-AEE1-87923775CFB5}">
      <text>
        <r>
          <rPr>
            <b/>
            <sz val="9"/>
            <color indexed="81"/>
            <rFont val="MS P ゴシック"/>
            <family val="3"/>
            <charset val="128"/>
          </rPr>
          <t>リレー(チーム名)：
チームに名前を付けてください。団体名の場合には記号を付記してください</t>
        </r>
      </text>
    </comment>
    <comment ref="T33" authorId="0" shapeId="0" xr:uid="{E4AB32AB-C24D-4961-B513-3AB4558EDAEC}">
      <text>
        <r>
          <rPr>
            <b/>
            <sz val="9"/>
            <color indexed="81"/>
            <rFont val="MS P ゴシック"/>
            <family val="3"/>
            <charset val="128"/>
          </rPr>
          <t>リレー(種目)：
種目を選択してください</t>
        </r>
      </text>
    </comment>
    <comment ref="U33" authorId="0" shapeId="0" xr:uid="{3A4FD826-69D2-43B9-8E16-5676FED23DE5}">
      <text>
        <r>
          <rPr>
            <b/>
            <sz val="9"/>
            <color indexed="81"/>
            <rFont val="MS P ゴシック"/>
            <family val="3"/>
            <charset val="128"/>
          </rPr>
          <t>リレー(Ｐ)：
チーム内でプログラムに掲載する順番を1～6で選択してください</t>
        </r>
      </text>
    </comment>
    <comment ref="E34" authorId="0" shapeId="0" xr:uid="{C6213B16-A180-40E5-9DD7-BDE60E603451}">
      <text>
        <r>
          <rPr>
            <b/>
            <sz val="9"/>
            <color indexed="81"/>
            <rFont val="MS P ゴシック"/>
            <family val="3"/>
            <charset val="128"/>
          </rPr>
          <t>姓ﾌﾘｶﾞﾅ：
式の答が間違えなら直接入力してください</t>
        </r>
      </text>
    </comment>
    <comment ref="F34" authorId="0" shapeId="0" xr:uid="{1AB83FFE-A688-4AD8-83DE-38B49DAE6D36}">
      <text>
        <r>
          <rPr>
            <b/>
            <sz val="9"/>
            <color indexed="81"/>
            <rFont val="MS P ゴシック"/>
            <family val="3"/>
            <charset val="128"/>
          </rPr>
          <t>名ﾌﾘｶﾞﾅ：
式の答が間違えなら直接入力してください</t>
        </r>
      </text>
    </comment>
    <comment ref="G34" authorId="0" shapeId="0" xr:uid="{7B046715-E5E0-4339-936A-D8A760B39964}">
      <text>
        <r>
          <rPr>
            <b/>
            <sz val="9"/>
            <color indexed="81"/>
            <rFont val="MS P ゴシック"/>
            <family val="3"/>
            <charset val="128"/>
          </rPr>
          <t>学年
一般は空欄
中学生以下は選択してください</t>
        </r>
      </text>
    </comment>
    <comment ref="H34" authorId="0" shapeId="0" xr:uid="{84D5AF8C-6383-4B84-85BD-DB8EE665B188}">
      <text>
        <r>
          <rPr>
            <b/>
            <sz val="9"/>
            <color indexed="81"/>
            <rFont val="MS P ゴシック"/>
            <family val="3"/>
            <charset val="128"/>
          </rPr>
          <t>生年月日(西暦年)：西暦で生まれた年(4桁)を入力してください</t>
        </r>
      </text>
    </comment>
    <comment ref="I34" authorId="0" shapeId="0" xr:uid="{DBF3EAC9-07C0-4E2D-A1E6-115DF22FD0A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4" authorId="0" shapeId="0" xr:uid="{F8AE31DE-E535-49F4-9F12-E6C6AA6C07A4}">
      <text>
        <r>
          <rPr>
            <b/>
            <sz val="9"/>
            <color indexed="81"/>
            <rFont val="MS P ゴシック"/>
            <family val="3"/>
            <charset val="128"/>
          </rPr>
          <t>生年月日(日)：
生まれた日を入力してください</t>
        </r>
      </text>
    </comment>
    <comment ref="K34" authorId="0" shapeId="0" xr:uid="{DA0A8BC7-0734-4428-9430-EB2DF65B05BC}">
      <text>
        <r>
          <rPr>
            <b/>
            <sz val="9"/>
            <color indexed="81"/>
            <rFont val="MS P ゴシック"/>
            <family val="3"/>
            <charset val="128"/>
          </rPr>
          <t>出場種目(個人１)：
種目を選択してください</t>
        </r>
      </text>
    </comment>
    <comment ref="L34" authorId="0" shapeId="0" xr:uid="{E69D866F-C097-4D41-B291-DBC9704EE7FF}">
      <text>
        <r>
          <rPr>
            <b/>
            <sz val="9"/>
            <color indexed="81"/>
            <rFont val="MS P ゴシック"/>
            <family val="3"/>
            <charset val="128"/>
          </rPr>
          <t>ベスト記録
トラック：分
の値を入力してください</t>
        </r>
      </text>
    </comment>
    <comment ref="M34" authorId="0" shapeId="0" xr:uid="{FD8941C9-70A1-40ED-BB76-6D854FBB5EE2}">
      <text>
        <r>
          <rPr>
            <b/>
            <sz val="9"/>
            <color indexed="81"/>
            <rFont val="MS P ゴシック"/>
            <family val="3"/>
            <charset val="128"/>
          </rPr>
          <t>ベスト記録
トラック：秒
フィールド：m
の値を入力してください(2桁表示)</t>
        </r>
      </text>
    </comment>
    <comment ref="N34" authorId="0" shapeId="0" xr:uid="{527B3635-4DAD-486F-B37C-7F84954E73DF}">
      <text>
        <r>
          <rPr>
            <b/>
            <sz val="9"/>
            <color indexed="81"/>
            <rFont val="MS P ゴシック"/>
            <family val="3"/>
            <charset val="128"/>
          </rPr>
          <t>ベスト記録
トラック：1/100秒
フィールド：㎝
の値を入力してください(2桁表示)</t>
        </r>
      </text>
    </comment>
    <comment ref="O34" authorId="0" shapeId="0" xr:uid="{2642E358-8E84-412B-B7F9-EE0F7A0B1BCE}">
      <text>
        <r>
          <rPr>
            <b/>
            <sz val="9"/>
            <color indexed="81"/>
            <rFont val="MS P ゴシック"/>
            <family val="3"/>
            <charset val="128"/>
          </rPr>
          <t>出場種目(個人２)：
種目を選択してください</t>
        </r>
      </text>
    </comment>
    <comment ref="P34" authorId="0" shapeId="0" xr:uid="{EC06965D-DD4D-44ED-BAA7-19F1C1400038}">
      <text>
        <r>
          <rPr>
            <b/>
            <sz val="9"/>
            <color indexed="81"/>
            <rFont val="MS P ゴシック"/>
            <family val="3"/>
            <charset val="128"/>
          </rPr>
          <t>ベスト記録
トラック：分
の値を入力してください</t>
        </r>
      </text>
    </comment>
    <comment ref="Q34" authorId="0" shapeId="0" xr:uid="{83B7858A-852C-40CC-8F7E-7BE678836DAD}">
      <text>
        <r>
          <rPr>
            <b/>
            <sz val="9"/>
            <color indexed="81"/>
            <rFont val="MS P ゴシック"/>
            <family val="3"/>
            <charset val="128"/>
          </rPr>
          <t>ベスト記録
トラック：秒
フィールド：m
の値を入力してください(2桁表示)</t>
        </r>
      </text>
    </comment>
    <comment ref="R34" authorId="0" shapeId="0" xr:uid="{8126F8C9-46FF-47CA-8A67-71AA4CEE3D45}">
      <text>
        <r>
          <rPr>
            <b/>
            <sz val="9"/>
            <color indexed="81"/>
            <rFont val="MS P ゴシック"/>
            <family val="3"/>
            <charset val="128"/>
          </rPr>
          <t>ベスト記録
トラック：1/100秒
フィールド：㎝
の値を入力してください(2桁表示)</t>
        </r>
      </text>
    </comment>
    <comment ref="S34" authorId="0" shapeId="0" xr:uid="{52EEDE4F-526A-4A7B-A9E9-7BFA9D9D15E9}">
      <text>
        <r>
          <rPr>
            <b/>
            <sz val="9"/>
            <color indexed="81"/>
            <rFont val="MS P ゴシック"/>
            <family val="3"/>
            <charset val="128"/>
          </rPr>
          <t>リレー(チーム名)：
チームに名前を付けてください。団体名の場合には記号を付記してください</t>
        </r>
      </text>
    </comment>
    <comment ref="T34" authorId="0" shapeId="0" xr:uid="{2FB5E6F9-6212-4AF5-A460-B91829ABE495}">
      <text>
        <r>
          <rPr>
            <b/>
            <sz val="9"/>
            <color indexed="81"/>
            <rFont val="MS P ゴシック"/>
            <family val="3"/>
            <charset val="128"/>
          </rPr>
          <t>リレー(種目)：
種目を選択してください</t>
        </r>
      </text>
    </comment>
    <comment ref="U34" authorId="0" shapeId="0" xr:uid="{57D99E5F-D383-4E0F-B7F8-00998A0C0954}">
      <text>
        <r>
          <rPr>
            <b/>
            <sz val="9"/>
            <color indexed="81"/>
            <rFont val="MS P ゴシック"/>
            <family val="3"/>
            <charset val="128"/>
          </rPr>
          <t>リレー(Ｐ)：
チーム内でプログラムに掲載する順番を1～6で選択してください</t>
        </r>
      </text>
    </comment>
    <comment ref="E35" authorId="0" shapeId="0" xr:uid="{0F0DDA02-5951-4FD2-8070-BF002D5F10C2}">
      <text>
        <r>
          <rPr>
            <b/>
            <sz val="9"/>
            <color indexed="81"/>
            <rFont val="MS P ゴシック"/>
            <family val="3"/>
            <charset val="128"/>
          </rPr>
          <t>姓ﾌﾘｶﾞﾅ：
式の答が間違えなら直接入力してください</t>
        </r>
      </text>
    </comment>
    <comment ref="F35" authorId="0" shapeId="0" xr:uid="{A3C23950-B9D4-44F4-BEA6-01F07B68A54C}">
      <text>
        <r>
          <rPr>
            <b/>
            <sz val="9"/>
            <color indexed="81"/>
            <rFont val="MS P ゴシック"/>
            <family val="3"/>
            <charset val="128"/>
          </rPr>
          <t>名ﾌﾘｶﾞﾅ：
式の答が間違えなら直接入力してください</t>
        </r>
      </text>
    </comment>
    <comment ref="G35" authorId="0" shapeId="0" xr:uid="{104CEE9D-C922-4D13-AE68-C8A89F3C780D}">
      <text>
        <r>
          <rPr>
            <b/>
            <sz val="9"/>
            <color indexed="81"/>
            <rFont val="MS P ゴシック"/>
            <family val="3"/>
            <charset val="128"/>
          </rPr>
          <t>学年
一般は空欄
中学生以下は選択してください</t>
        </r>
      </text>
    </comment>
    <comment ref="H35" authorId="0" shapeId="0" xr:uid="{A151084E-8BE5-4238-84E4-41F0615374F3}">
      <text>
        <r>
          <rPr>
            <b/>
            <sz val="9"/>
            <color indexed="81"/>
            <rFont val="MS P ゴシック"/>
            <family val="3"/>
            <charset val="128"/>
          </rPr>
          <t>生年月日(西暦年)：西暦で生まれた年(4桁)を入力してください</t>
        </r>
      </text>
    </comment>
    <comment ref="I35" authorId="0" shapeId="0" xr:uid="{DC275B0E-6D48-49A5-85E6-F33083B86CC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5" authorId="0" shapeId="0" xr:uid="{9828D197-4340-4C15-98D3-BF50B29C096A}">
      <text>
        <r>
          <rPr>
            <b/>
            <sz val="9"/>
            <color indexed="81"/>
            <rFont val="MS P ゴシック"/>
            <family val="3"/>
            <charset val="128"/>
          </rPr>
          <t>生年月日(日)：
生まれた日を入力してください</t>
        </r>
      </text>
    </comment>
    <comment ref="K35" authorId="0" shapeId="0" xr:uid="{4BB18C78-0677-4A16-813B-B488637CF5EF}">
      <text>
        <r>
          <rPr>
            <b/>
            <sz val="9"/>
            <color indexed="81"/>
            <rFont val="MS P ゴシック"/>
            <family val="3"/>
            <charset val="128"/>
          </rPr>
          <t>出場種目(個人１)：
種目を選択してください</t>
        </r>
      </text>
    </comment>
    <comment ref="L35" authorId="0" shapeId="0" xr:uid="{FE13259E-AC35-4810-9BCF-24B5FCF0AF96}">
      <text>
        <r>
          <rPr>
            <b/>
            <sz val="9"/>
            <color indexed="81"/>
            <rFont val="MS P ゴシック"/>
            <family val="3"/>
            <charset val="128"/>
          </rPr>
          <t>ベスト記録
トラック：分
の値を入力してください</t>
        </r>
      </text>
    </comment>
    <comment ref="M35" authorId="0" shapeId="0" xr:uid="{EB9E4266-C4FA-4A89-9194-EFC72548285F}">
      <text>
        <r>
          <rPr>
            <b/>
            <sz val="9"/>
            <color indexed="81"/>
            <rFont val="MS P ゴシック"/>
            <family val="3"/>
            <charset val="128"/>
          </rPr>
          <t>ベスト記録
トラック：秒
フィールド：m
の値を入力してください(2桁表示)</t>
        </r>
      </text>
    </comment>
    <comment ref="N35" authorId="0" shapeId="0" xr:uid="{4AED3BBF-1404-4BE7-8BA2-B6E07A4FF0B3}">
      <text>
        <r>
          <rPr>
            <b/>
            <sz val="9"/>
            <color indexed="81"/>
            <rFont val="MS P ゴシック"/>
            <family val="3"/>
            <charset val="128"/>
          </rPr>
          <t>ベスト記録
トラック：1/100秒
フィールド：㎝
の値を入力してください(2桁表示)</t>
        </r>
      </text>
    </comment>
    <comment ref="O35" authorId="0" shapeId="0" xr:uid="{48354D2E-E20D-4743-8412-985E1E4FC912}">
      <text>
        <r>
          <rPr>
            <b/>
            <sz val="9"/>
            <color indexed="81"/>
            <rFont val="MS P ゴシック"/>
            <family val="3"/>
            <charset val="128"/>
          </rPr>
          <t>出場種目(個人２)：
種目を選択してください</t>
        </r>
      </text>
    </comment>
    <comment ref="P35" authorId="0" shapeId="0" xr:uid="{3AA8BF1F-8432-457D-8FDE-428A99742C85}">
      <text>
        <r>
          <rPr>
            <b/>
            <sz val="9"/>
            <color indexed="81"/>
            <rFont val="MS P ゴシック"/>
            <family val="3"/>
            <charset val="128"/>
          </rPr>
          <t>ベスト記録
トラック：分
の値を入力してください</t>
        </r>
      </text>
    </comment>
    <comment ref="Q35" authorId="0" shapeId="0" xr:uid="{22C5497B-1C8B-41FB-83BC-FD3C8B719959}">
      <text>
        <r>
          <rPr>
            <b/>
            <sz val="9"/>
            <color indexed="81"/>
            <rFont val="MS P ゴシック"/>
            <family val="3"/>
            <charset val="128"/>
          </rPr>
          <t>ベスト記録
トラック：秒
フィールド：m
の値を入力してください(2桁表示)</t>
        </r>
      </text>
    </comment>
    <comment ref="R35" authorId="0" shapeId="0" xr:uid="{51F7448C-E963-4B6B-A814-CB1641E9E033}">
      <text>
        <r>
          <rPr>
            <b/>
            <sz val="9"/>
            <color indexed="81"/>
            <rFont val="MS P ゴシック"/>
            <family val="3"/>
            <charset val="128"/>
          </rPr>
          <t>ベスト記録
トラック：1/100秒
フィールド：㎝
の値を入力してください(2桁表示)</t>
        </r>
      </text>
    </comment>
    <comment ref="S35" authorId="0" shapeId="0" xr:uid="{6E52F099-0F38-40F4-A1E0-D801E1A64423}">
      <text>
        <r>
          <rPr>
            <b/>
            <sz val="9"/>
            <color indexed="81"/>
            <rFont val="MS P ゴシック"/>
            <family val="3"/>
            <charset val="128"/>
          </rPr>
          <t>リレー(チーム名)：
チームに名前を付けてください。団体名の場合には記号を付記してください</t>
        </r>
      </text>
    </comment>
    <comment ref="T35" authorId="0" shapeId="0" xr:uid="{CA60CA3D-FFC6-45B5-8CF5-9CCEA67FB753}">
      <text>
        <r>
          <rPr>
            <b/>
            <sz val="9"/>
            <color indexed="81"/>
            <rFont val="MS P ゴシック"/>
            <family val="3"/>
            <charset val="128"/>
          </rPr>
          <t>リレー(種目)：
種目を選択してください</t>
        </r>
      </text>
    </comment>
    <comment ref="U35" authorId="0" shapeId="0" xr:uid="{A105B7C9-B633-4FAB-BDBA-663928F56193}">
      <text>
        <r>
          <rPr>
            <b/>
            <sz val="9"/>
            <color indexed="81"/>
            <rFont val="MS P ゴシック"/>
            <family val="3"/>
            <charset val="128"/>
          </rPr>
          <t>リレー(Ｐ)：
チーム内でプログラムに掲載する順番を1～6で選択してください</t>
        </r>
      </text>
    </comment>
    <comment ref="E36" authorId="0" shapeId="0" xr:uid="{3BF16770-7F62-4FC7-8A42-BB42AE1F7310}">
      <text>
        <r>
          <rPr>
            <b/>
            <sz val="9"/>
            <color indexed="81"/>
            <rFont val="MS P ゴシック"/>
            <family val="3"/>
            <charset val="128"/>
          </rPr>
          <t>姓ﾌﾘｶﾞﾅ：
式の答が間違えなら直接入力してください</t>
        </r>
      </text>
    </comment>
    <comment ref="F36" authorId="0" shapeId="0" xr:uid="{16D2BB6B-2357-49C7-83FA-9C3083A94F6E}">
      <text>
        <r>
          <rPr>
            <b/>
            <sz val="9"/>
            <color indexed="81"/>
            <rFont val="MS P ゴシック"/>
            <family val="3"/>
            <charset val="128"/>
          </rPr>
          <t>名ﾌﾘｶﾞﾅ：
式の答が間違えなら直接入力してください</t>
        </r>
      </text>
    </comment>
    <comment ref="G36" authorId="0" shapeId="0" xr:uid="{BA7A9D0F-2970-4B5D-8729-3B8E3ACA36CB}">
      <text>
        <r>
          <rPr>
            <b/>
            <sz val="9"/>
            <color indexed="81"/>
            <rFont val="MS P ゴシック"/>
            <family val="3"/>
            <charset val="128"/>
          </rPr>
          <t>学年
一般は空欄
中学生以下は選択してください</t>
        </r>
      </text>
    </comment>
    <comment ref="H36" authorId="0" shapeId="0" xr:uid="{B68D2BE7-F7F8-47A8-B215-79CBC90AFA79}">
      <text>
        <r>
          <rPr>
            <b/>
            <sz val="9"/>
            <color indexed="81"/>
            <rFont val="MS P ゴシック"/>
            <family val="3"/>
            <charset val="128"/>
          </rPr>
          <t>生年月日(西暦年)：西暦で生まれた年(4桁)を入力してください</t>
        </r>
      </text>
    </comment>
    <comment ref="I36" authorId="0" shapeId="0" xr:uid="{4139DB13-CD88-4345-B585-CBDAC891AD4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6" authorId="0" shapeId="0" xr:uid="{39241F25-7766-4D40-8AA2-D21C2FE3A09E}">
      <text>
        <r>
          <rPr>
            <b/>
            <sz val="9"/>
            <color indexed="81"/>
            <rFont val="MS P ゴシック"/>
            <family val="3"/>
            <charset val="128"/>
          </rPr>
          <t>生年月日(日)：
生まれた日を入力してください</t>
        </r>
      </text>
    </comment>
    <comment ref="K36" authorId="0" shapeId="0" xr:uid="{95D5741F-1CB8-4003-A92D-91C108F527B7}">
      <text>
        <r>
          <rPr>
            <b/>
            <sz val="9"/>
            <color indexed="81"/>
            <rFont val="MS P ゴシック"/>
            <family val="3"/>
            <charset val="128"/>
          </rPr>
          <t>出場種目(個人１)：
種目を選択してください</t>
        </r>
      </text>
    </comment>
    <comment ref="L36" authorId="0" shapeId="0" xr:uid="{495A93FC-6CC9-4EA1-82E4-C19909FC78A4}">
      <text>
        <r>
          <rPr>
            <b/>
            <sz val="9"/>
            <color indexed="81"/>
            <rFont val="MS P ゴシック"/>
            <family val="3"/>
            <charset val="128"/>
          </rPr>
          <t>ベスト記録
トラック：分
の値を入力してください</t>
        </r>
      </text>
    </comment>
    <comment ref="M36" authorId="0" shapeId="0" xr:uid="{ABA5EC32-7682-442E-922B-398007C75025}">
      <text>
        <r>
          <rPr>
            <b/>
            <sz val="9"/>
            <color indexed="81"/>
            <rFont val="MS P ゴシック"/>
            <family val="3"/>
            <charset val="128"/>
          </rPr>
          <t>ベスト記録
トラック：秒
フィールド：m
の値を入力してください(2桁表示)</t>
        </r>
      </text>
    </comment>
    <comment ref="N36" authorId="0" shapeId="0" xr:uid="{BF0A19B6-3700-4E15-B227-7E3888826907}">
      <text>
        <r>
          <rPr>
            <b/>
            <sz val="9"/>
            <color indexed="81"/>
            <rFont val="MS P ゴシック"/>
            <family val="3"/>
            <charset val="128"/>
          </rPr>
          <t>ベスト記録
トラック：1/100秒
フィールド：㎝
の値を入力してください(2桁表示)</t>
        </r>
      </text>
    </comment>
    <comment ref="O36" authorId="0" shapeId="0" xr:uid="{2144DF2B-F361-4375-9564-5C4CD68FED48}">
      <text>
        <r>
          <rPr>
            <b/>
            <sz val="9"/>
            <color indexed="81"/>
            <rFont val="MS P ゴシック"/>
            <family val="3"/>
            <charset val="128"/>
          </rPr>
          <t>出場種目(個人２)：
種目を選択してください</t>
        </r>
      </text>
    </comment>
    <comment ref="P36" authorId="0" shapeId="0" xr:uid="{2B217858-A1BE-4592-B298-663CB78BB43F}">
      <text>
        <r>
          <rPr>
            <b/>
            <sz val="9"/>
            <color indexed="81"/>
            <rFont val="MS P ゴシック"/>
            <family val="3"/>
            <charset val="128"/>
          </rPr>
          <t>ベスト記録
トラック：分
の値を入力してください</t>
        </r>
      </text>
    </comment>
    <comment ref="Q36" authorId="0" shapeId="0" xr:uid="{7B858E64-FB6C-471F-B593-0A9D96B50F8A}">
      <text>
        <r>
          <rPr>
            <b/>
            <sz val="9"/>
            <color indexed="81"/>
            <rFont val="MS P ゴシック"/>
            <family val="3"/>
            <charset val="128"/>
          </rPr>
          <t>ベスト記録
トラック：秒
フィールド：m
の値を入力してください(2桁表示)</t>
        </r>
      </text>
    </comment>
    <comment ref="R36" authorId="0" shapeId="0" xr:uid="{E17725B4-35B4-4A82-9A88-C5763433E4B1}">
      <text>
        <r>
          <rPr>
            <b/>
            <sz val="9"/>
            <color indexed="81"/>
            <rFont val="MS P ゴシック"/>
            <family val="3"/>
            <charset val="128"/>
          </rPr>
          <t>ベスト記録
トラック：1/100秒
フィールド：㎝
の値を入力してください(2桁表示)</t>
        </r>
      </text>
    </comment>
    <comment ref="S36" authorId="0" shapeId="0" xr:uid="{40FAE926-B0E0-429B-9908-24E58386D3D0}">
      <text>
        <r>
          <rPr>
            <b/>
            <sz val="9"/>
            <color indexed="81"/>
            <rFont val="MS P ゴシック"/>
            <family val="3"/>
            <charset val="128"/>
          </rPr>
          <t>リレー(チーム名)：
チームに名前を付けてください。団体名の場合には記号を付記してください</t>
        </r>
      </text>
    </comment>
    <comment ref="T36" authorId="0" shapeId="0" xr:uid="{A74E1C0B-98D5-4533-A9C5-356DD0FCCF11}">
      <text>
        <r>
          <rPr>
            <b/>
            <sz val="9"/>
            <color indexed="81"/>
            <rFont val="MS P ゴシック"/>
            <family val="3"/>
            <charset val="128"/>
          </rPr>
          <t>リレー(種目)：
種目を選択してください</t>
        </r>
      </text>
    </comment>
    <comment ref="U36" authorId="0" shapeId="0" xr:uid="{56169557-9A78-451B-BD8F-9245BF0B9D58}">
      <text>
        <r>
          <rPr>
            <b/>
            <sz val="9"/>
            <color indexed="81"/>
            <rFont val="MS P ゴシック"/>
            <family val="3"/>
            <charset val="128"/>
          </rPr>
          <t>リレー(Ｐ)：
チーム内でプログラムに掲載する順番を1～6で選択してください</t>
        </r>
      </text>
    </comment>
    <comment ref="E37" authorId="0" shapeId="0" xr:uid="{21557EF9-75F1-472F-9566-566B15F5FD6E}">
      <text>
        <r>
          <rPr>
            <b/>
            <sz val="9"/>
            <color indexed="81"/>
            <rFont val="MS P ゴシック"/>
            <family val="3"/>
            <charset val="128"/>
          </rPr>
          <t>姓ﾌﾘｶﾞﾅ：
式の答が間違えなら直接入力してください</t>
        </r>
      </text>
    </comment>
    <comment ref="F37" authorId="0" shapeId="0" xr:uid="{D3525244-8735-4B65-8E54-D6ACB3AA80BC}">
      <text>
        <r>
          <rPr>
            <b/>
            <sz val="9"/>
            <color indexed="81"/>
            <rFont val="MS P ゴシック"/>
            <family val="3"/>
            <charset val="128"/>
          </rPr>
          <t>名ﾌﾘｶﾞﾅ：
式の答が間違えなら直接入力してください</t>
        </r>
      </text>
    </comment>
    <comment ref="G37" authorId="0" shapeId="0" xr:uid="{4C9ACE25-583A-44B3-A3EE-AC207FF4F7A7}">
      <text>
        <r>
          <rPr>
            <b/>
            <sz val="9"/>
            <color indexed="81"/>
            <rFont val="MS P ゴシック"/>
            <family val="3"/>
            <charset val="128"/>
          </rPr>
          <t>学年
一般は空欄
中学生以下は選択してください</t>
        </r>
      </text>
    </comment>
    <comment ref="H37" authorId="0" shapeId="0" xr:uid="{533A6146-9088-44BD-8900-F47760711B06}">
      <text>
        <r>
          <rPr>
            <b/>
            <sz val="9"/>
            <color indexed="81"/>
            <rFont val="MS P ゴシック"/>
            <family val="3"/>
            <charset val="128"/>
          </rPr>
          <t>生年月日(西暦年)：西暦で生まれた年(4桁)を入力してください</t>
        </r>
      </text>
    </comment>
    <comment ref="I37" authorId="0" shapeId="0" xr:uid="{00F8F33C-9ABD-412F-B7D0-C791E86B667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7" authorId="0" shapeId="0" xr:uid="{93618F68-9F12-44CB-AE58-CCD0CA6E7A08}">
      <text>
        <r>
          <rPr>
            <b/>
            <sz val="9"/>
            <color indexed="81"/>
            <rFont val="MS P ゴシック"/>
            <family val="3"/>
            <charset val="128"/>
          </rPr>
          <t>生年月日(日)：
生まれた日を入力してください</t>
        </r>
      </text>
    </comment>
    <comment ref="K37" authorId="0" shapeId="0" xr:uid="{058BB318-3E1C-4E26-8A77-058BCD825E65}">
      <text>
        <r>
          <rPr>
            <b/>
            <sz val="9"/>
            <color indexed="81"/>
            <rFont val="MS P ゴシック"/>
            <family val="3"/>
            <charset val="128"/>
          </rPr>
          <t>出場種目(個人１)：
種目を選択してください</t>
        </r>
      </text>
    </comment>
    <comment ref="L37" authorId="0" shapeId="0" xr:uid="{8FEB043F-2C63-4C40-8470-25DF875A38E6}">
      <text>
        <r>
          <rPr>
            <b/>
            <sz val="9"/>
            <color indexed="81"/>
            <rFont val="MS P ゴシック"/>
            <family val="3"/>
            <charset val="128"/>
          </rPr>
          <t>ベスト記録
トラック：分
の値を入力してください</t>
        </r>
      </text>
    </comment>
    <comment ref="M37" authorId="0" shapeId="0" xr:uid="{E4B730F2-EDB4-4CC3-97D5-14B45A39E63E}">
      <text>
        <r>
          <rPr>
            <b/>
            <sz val="9"/>
            <color indexed="81"/>
            <rFont val="MS P ゴシック"/>
            <family val="3"/>
            <charset val="128"/>
          </rPr>
          <t>ベスト記録
トラック：秒
フィールド：m
の値を入力してください(2桁表示)</t>
        </r>
      </text>
    </comment>
    <comment ref="N37" authorId="0" shapeId="0" xr:uid="{B0B3DD14-2D96-455D-B0BC-0E89C21B5354}">
      <text>
        <r>
          <rPr>
            <b/>
            <sz val="9"/>
            <color indexed="81"/>
            <rFont val="MS P ゴシック"/>
            <family val="3"/>
            <charset val="128"/>
          </rPr>
          <t>ベスト記録
トラック：1/100秒
フィールド：㎝
の値を入力してください(2桁表示)</t>
        </r>
      </text>
    </comment>
    <comment ref="O37" authorId="0" shapeId="0" xr:uid="{0B7DBC76-9CBD-49F4-A745-6E8F2E47518B}">
      <text>
        <r>
          <rPr>
            <b/>
            <sz val="9"/>
            <color indexed="81"/>
            <rFont val="MS P ゴシック"/>
            <family val="3"/>
            <charset val="128"/>
          </rPr>
          <t>出場種目(個人２)：
種目を選択してください</t>
        </r>
      </text>
    </comment>
    <comment ref="P37" authorId="0" shapeId="0" xr:uid="{983A2AD8-0C5B-46D3-BD06-6D0FC595C719}">
      <text>
        <r>
          <rPr>
            <b/>
            <sz val="9"/>
            <color indexed="81"/>
            <rFont val="MS P ゴシック"/>
            <family val="3"/>
            <charset val="128"/>
          </rPr>
          <t>ベスト記録
トラック：分
の値を入力してください</t>
        </r>
      </text>
    </comment>
    <comment ref="Q37" authorId="0" shapeId="0" xr:uid="{89B5C7DE-173D-467C-98CA-C4026B1D90CC}">
      <text>
        <r>
          <rPr>
            <b/>
            <sz val="9"/>
            <color indexed="81"/>
            <rFont val="MS P ゴシック"/>
            <family val="3"/>
            <charset val="128"/>
          </rPr>
          <t>ベスト記録
トラック：秒
フィールド：m
の値を入力してください(2桁表示)</t>
        </r>
      </text>
    </comment>
    <comment ref="R37" authorId="0" shapeId="0" xr:uid="{E5FE96EF-206C-416B-81DA-1FFA9B3EF413}">
      <text>
        <r>
          <rPr>
            <b/>
            <sz val="9"/>
            <color indexed="81"/>
            <rFont val="MS P ゴシック"/>
            <family val="3"/>
            <charset val="128"/>
          </rPr>
          <t>ベスト記録
トラック：1/100秒
フィールド：㎝
の値を入力してください(2桁表示)</t>
        </r>
      </text>
    </comment>
    <comment ref="S37" authorId="0" shapeId="0" xr:uid="{2FCF522A-6064-4AE9-A70E-0AE081CBACC7}">
      <text>
        <r>
          <rPr>
            <b/>
            <sz val="9"/>
            <color indexed="81"/>
            <rFont val="MS P ゴシック"/>
            <family val="3"/>
            <charset val="128"/>
          </rPr>
          <t>リレー(チーム名)：
チームに名前を付けてください。団体名の場合には記号を付記してください</t>
        </r>
      </text>
    </comment>
    <comment ref="T37" authorId="0" shapeId="0" xr:uid="{E10C864C-4315-4F9F-938A-BE4599A279D6}">
      <text>
        <r>
          <rPr>
            <b/>
            <sz val="9"/>
            <color indexed="81"/>
            <rFont val="MS P ゴシック"/>
            <family val="3"/>
            <charset val="128"/>
          </rPr>
          <t>リレー(種目)：
種目を選択してください</t>
        </r>
      </text>
    </comment>
    <comment ref="U37" authorId="0" shapeId="0" xr:uid="{1C6A33C6-5D51-49DA-AAEB-3357F4B9764C}">
      <text>
        <r>
          <rPr>
            <b/>
            <sz val="9"/>
            <color indexed="81"/>
            <rFont val="MS P ゴシック"/>
            <family val="3"/>
            <charset val="128"/>
          </rPr>
          <t>リレー(Ｐ)：
チーム内でプログラムに掲載する順番を1～6で選択してください</t>
        </r>
      </text>
    </comment>
    <comment ref="E38" authorId="0" shapeId="0" xr:uid="{52040F6F-F59E-423E-BCFF-A3BAAD77499E}">
      <text>
        <r>
          <rPr>
            <b/>
            <sz val="9"/>
            <color indexed="81"/>
            <rFont val="MS P ゴシック"/>
            <family val="3"/>
            <charset val="128"/>
          </rPr>
          <t>姓ﾌﾘｶﾞﾅ：
式の答が間違えなら直接入力してください</t>
        </r>
      </text>
    </comment>
    <comment ref="F38" authorId="0" shapeId="0" xr:uid="{33F10D0E-A62E-41F3-BCCB-03412F8D35E3}">
      <text>
        <r>
          <rPr>
            <b/>
            <sz val="9"/>
            <color indexed="81"/>
            <rFont val="MS P ゴシック"/>
            <family val="3"/>
            <charset val="128"/>
          </rPr>
          <t>名ﾌﾘｶﾞﾅ：
式の答が間違えなら直接入力してください</t>
        </r>
      </text>
    </comment>
    <comment ref="G38" authorId="0" shapeId="0" xr:uid="{57893583-8510-4CC6-921B-525E3602B44F}">
      <text>
        <r>
          <rPr>
            <b/>
            <sz val="9"/>
            <color indexed="81"/>
            <rFont val="MS P ゴシック"/>
            <family val="3"/>
            <charset val="128"/>
          </rPr>
          <t>学年
一般は空欄
中学生以下は選択してください</t>
        </r>
      </text>
    </comment>
    <comment ref="H38" authorId="0" shapeId="0" xr:uid="{879A5EA2-2D53-48DE-8332-5D6AF9FE8BCE}">
      <text>
        <r>
          <rPr>
            <b/>
            <sz val="9"/>
            <color indexed="81"/>
            <rFont val="MS P ゴシック"/>
            <family val="3"/>
            <charset val="128"/>
          </rPr>
          <t>生年月日(西暦年)：西暦で生まれた年(4桁)を入力してください</t>
        </r>
      </text>
    </comment>
    <comment ref="I38" authorId="0" shapeId="0" xr:uid="{6E627B74-8346-4212-85E2-3DEF6FA7DC52}">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8" authorId="0" shapeId="0" xr:uid="{E4AF004C-1623-4957-A80B-74A6ABD4BC0A}">
      <text>
        <r>
          <rPr>
            <b/>
            <sz val="9"/>
            <color indexed="81"/>
            <rFont val="MS P ゴシック"/>
            <family val="3"/>
            <charset val="128"/>
          </rPr>
          <t>生年月日(日)：
生まれた日を入力してください</t>
        </r>
      </text>
    </comment>
    <comment ref="K38" authorId="0" shapeId="0" xr:uid="{098F7662-2DC7-42A0-B85F-2212CBA24169}">
      <text>
        <r>
          <rPr>
            <b/>
            <sz val="9"/>
            <color indexed="81"/>
            <rFont val="MS P ゴシック"/>
            <family val="3"/>
            <charset val="128"/>
          </rPr>
          <t>出場種目(個人１)：
種目を選択してください</t>
        </r>
      </text>
    </comment>
    <comment ref="L38" authorId="0" shapeId="0" xr:uid="{AD5C309C-D9AE-4A60-B1D5-1E3610B29C4C}">
      <text>
        <r>
          <rPr>
            <b/>
            <sz val="9"/>
            <color indexed="81"/>
            <rFont val="MS P ゴシック"/>
            <family val="3"/>
            <charset val="128"/>
          </rPr>
          <t>ベスト記録
トラック：分
の値を入力してください</t>
        </r>
      </text>
    </comment>
    <comment ref="M38" authorId="0" shapeId="0" xr:uid="{6131CA6D-02AE-45E2-9923-A42B17ED67F7}">
      <text>
        <r>
          <rPr>
            <b/>
            <sz val="9"/>
            <color indexed="81"/>
            <rFont val="MS P ゴシック"/>
            <family val="3"/>
            <charset val="128"/>
          </rPr>
          <t>ベスト記録
トラック：秒
フィールド：m
の値を入力してください(2桁表示)</t>
        </r>
      </text>
    </comment>
    <comment ref="N38" authorId="0" shapeId="0" xr:uid="{AE3AD862-8BB0-4BB5-A8F8-5DDAF6773531}">
      <text>
        <r>
          <rPr>
            <b/>
            <sz val="9"/>
            <color indexed="81"/>
            <rFont val="MS P ゴシック"/>
            <family val="3"/>
            <charset val="128"/>
          </rPr>
          <t>ベスト記録
トラック：1/100秒
フィールド：㎝
の値を入力してください(2桁表示)</t>
        </r>
      </text>
    </comment>
    <comment ref="O38" authorId="0" shapeId="0" xr:uid="{EF5F2DC4-023E-4DE8-BC69-7C5D4C2A8F5C}">
      <text>
        <r>
          <rPr>
            <b/>
            <sz val="9"/>
            <color indexed="81"/>
            <rFont val="MS P ゴシック"/>
            <family val="3"/>
            <charset val="128"/>
          </rPr>
          <t>出場種目(個人２)：
種目を選択してください</t>
        </r>
      </text>
    </comment>
    <comment ref="P38" authorId="0" shapeId="0" xr:uid="{92DD3093-5911-4698-ABE2-8C390665886B}">
      <text>
        <r>
          <rPr>
            <b/>
            <sz val="9"/>
            <color indexed="81"/>
            <rFont val="MS P ゴシック"/>
            <family val="3"/>
            <charset val="128"/>
          </rPr>
          <t>ベスト記録
トラック：分
の値を入力してください</t>
        </r>
      </text>
    </comment>
    <comment ref="Q38" authorId="0" shapeId="0" xr:uid="{6357924B-1B1F-47B8-93DC-93E91E632BF3}">
      <text>
        <r>
          <rPr>
            <b/>
            <sz val="9"/>
            <color indexed="81"/>
            <rFont val="MS P ゴシック"/>
            <family val="3"/>
            <charset val="128"/>
          </rPr>
          <t>ベスト記録
トラック：秒
フィールド：m
の値を入力してください(2桁表示)</t>
        </r>
      </text>
    </comment>
    <comment ref="R38" authorId="0" shapeId="0" xr:uid="{F9844A89-DB21-4E02-BE15-E0E54852AA48}">
      <text>
        <r>
          <rPr>
            <b/>
            <sz val="9"/>
            <color indexed="81"/>
            <rFont val="MS P ゴシック"/>
            <family val="3"/>
            <charset val="128"/>
          </rPr>
          <t>ベスト記録
トラック：1/100秒
フィールド：㎝
の値を入力してください(2桁表示)</t>
        </r>
      </text>
    </comment>
    <comment ref="S38" authorId="0" shapeId="0" xr:uid="{77B3DDC8-7C89-4DCD-B947-10A984BDA14B}">
      <text>
        <r>
          <rPr>
            <b/>
            <sz val="9"/>
            <color indexed="81"/>
            <rFont val="MS P ゴシック"/>
            <family val="3"/>
            <charset val="128"/>
          </rPr>
          <t>リレー(チーム名)：
チームに名前を付けてください。団体名の場合には記号を付記してください</t>
        </r>
      </text>
    </comment>
    <comment ref="T38" authorId="0" shapeId="0" xr:uid="{0BD7CF26-096E-4DCE-939D-CC9DB8AFA601}">
      <text>
        <r>
          <rPr>
            <b/>
            <sz val="9"/>
            <color indexed="81"/>
            <rFont val="MS P ゴシック"/>
            <family val="3"/>
            <charset val="128"/>
          </rPr>
          <t>リレー(種目)：
種目を選択してください</t>
        </r>
      </text>
    </comment>
    <comment ref="U38" authorId="0" shapeId="0" xr:uid="{F4AAF893-93B4-426B-AD1F-4A710DB3EF04}">
      <text>
        <r>
          <rPr>
            <b/>
            <sz val="9"/>
            <color indexed="81"/>
            <rFont val="MS P ゴシック"/>
            <family val="3"/>
            <charset val="128"/>
          </rPr>
          <t>リレー(Ｐ)：
チーム内でプログラムに掲載する順番を1～6で選択してください</t>
        </r>
      </text>
    </comment>
    <comment ref="E39" authorId="0" shapeId="0" xr:uid="{11FE93A2-AA4C-4803-B16C-8BBE153A276F}">
      <text>
        <r>
          <rPr>
            <b/>
            <sz val="9"/>
            <color indexed="81"/>
            <rFont val="MS P ゴシック"/>
            <family val="3"/>
            <charset val="128"/>
          </rPr>
          <t>姓ﾌﾘｶﾞﾅ：
式の答が間違えなら直接入力してください</t>
        </r>
      </text>
    </comment>
    <comment ref="F39" authorId="0" shapeId="0" xr:uid="{0B939733-98FB-48F7-866D-4A4D3B9C5797}">
      <text>
        <r>
          <rPr>
            <b/>
            <sz val="9"/>
            <color indexed="81"/>
            <rFont val="MS P ゴシック"/>
            <family val="3"/>
            <charset val="128"/>
          </rPr>
          <t>名ﾌﾘｶﾞﾅ：
式の答が間違えなら直接入力してください</t>
        </r>
      </text>
    </comment>
    <comment ref="G39" authorId="0" shapeId="0" xr:uid="{6657E2D7-80F6-4E3B-B210-D3F1F1DEDA44}">
      <text>
        <r>
          <rPr>
            <b/>
            <sz val="9"/>
            <color indexed="81"/>
            <rFont val="MS P ゴシック"/>
            <family val="3"/>
            <charset val="128"/>
          </rPr>
          <t>学年
一般は空欄
中学生以下は選択してください</t>
        </r>
      </text>
    </comment>
    <comment ref="H39" authorId="0" shapeId="0" xr:uid="{548AD099-8F4B-4F3E-A997-50EF9C5DE501}">
      <text>
        <r>
          <rPr>
            <b/>
            <sz val="9"/>
            <color indexed="81"/>
            <rFont val="MS P ゴシック"/>
            <family val="3"/>
            <charset val="128"/>
          </rPr>
          <t>生年月日(西暦年)：西暦で生まれた年(4桁)を入力してください</t>
        </r>
      </text>
    </comment>
    <comment ref="I39" authorId="0" shapeId="0" xr:uid="{5F639628-3EDB-4455-82CE-53B984DF80B0}">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9" authorId="0" shapeId="0" xr:uid="{22D11817-5EF4-4578-9A92-90540B0B284E}">
      <text>
        <r>
          <rPr>
            <b/>
            <sz val="9"/>
            <color indexed="81"/>
            <rFont val="MS P ゴシック"/>
            <family val="3"/>
            <charset val="128"/>
          </rPr>
          <t>生年月日(日)：
生まれた日を入力してください</t>
        </r>
      </text>
    </comment>
    <comment ref="K39" authorId="0" shapeId="0" xr:uid="{5FA8D017-2F74-4283-8B3C-848F4D7E7740}">
      <text>
        <r>
          <rPr>
            <b/>
            <sz val="9"/>
            <color indexed="81"/>
            <rFont val="MS P ゴシック"/>
            <family val="3"/>
            <charset val="128"/>
          </rPr>
          <t>出場種目(個人１)：
種目を選択してください</t>
        </r>
      </text>
    </comment>
    <comment ref="L39" authorId="0" shapeId="0" xr:uid="{4F5C7E2D-53FB-47CA-8D1B-7E8EB6295B65}">
      <text>
        <r>
          <rPr>
            <b/>
            <sz val="9"/>
            <color indexed="81"/>
            <rFont val="MS P ゴシック"/>
            <family val="3"/>
            <charset val="128"/>
          </rPr>
          <t>ベスト記録
トラック：分
の値を入力してください</t>
        </r>
      </text>
    </comment>
    <comment ref="M39" authorId="0" shapeId="0" xr:uid="{9822BED4-C052-4F3F-A547-967DBAC8E899}">
      <text>
        <r>
          <rPr>
            <b/>
            <sz val="9"/>
            <color indexed="81"/>
            <rFont val="MS P ゴシック"/>
            <family val="3"/>
            <charset val="128"/>
          </rPr>
          <t>ベスト記録
トラック：秒
フィールド：m
の値を入力してください(2桁表示)</t>
        </r>
      </text>
    </comment>
    <comment ref="N39" authorId="0" shapeId="0" xr:uid="{B5EE620C-9841-4124-9CC4-5233F4CBA7D6}">
      <text>
        <r>
          <rPr>
            <b/>
            <sz val="9"/>
            <color indexed="81"/>
            <rFont val="MS P ゴシック"/>
            <family val="3"/>
            <charset val="128"/>
          </rPr>
          <t>ベスト記録
トラック：1/100秒
フィールド：㎝
の値を入力してください(2桁表示)</t>
        </r>
      </text>
    </comment>
    <comment ref="O39" authorId="0" shapeId="0" xr:uid="{FEB12274-9072-4226-819F-BF0707695BBB}">
      <text>
        <r>
          <rPr>
            <b/>
            <sz val="9"/>
            <color indexed="81"/>
            <rFont val="MS P ゴシック"/>
            <family val="3"/>
            <charset val="128"/>
          </rPr>
          <t>出場種目(個人２)：
種目を選択してください</t>
        </r>
      </text>
    </comment>
    <comment ref="P39" authorId="0" shapeId="0" xr:uid="{0A313D29-2737-42D6-AA73-4A2DA3F7AE00}">
      <text>
        <r>
          <rPr>
            <b/>
            <sz val="9"/>
            <color indexed="81"/>
            <rFont val="MS P ゴシック"/>
            <family val="3"/>
            <charset val="128"/>
          </rPr>
          <t>ベスト記録
トラック：分
の値を入力してください</t>
        </r>
      </text>
    </comment>
    <comment ref="Q39" authorId="0" shapeId="0" xr:uid="{8EF4FC50-DA6F-4BDF-87F8-9E2D1AD4C746}">
      <text>
        <r>
          <rPr>
            <b/>
            <sz val="9"/>
            <color indexed="81"/>
            <rFont val="MS P ゴシック"/>
            <family val="3"/>
            <charset val="128"/>
          </rPr>
          <t>ベスト記録
トラック：秒
フィールド：m
の値を入力してください(2桁表示)</t>
        </r>
      </text>
    </comment>
    <comment ref="R39" authorId="0" shapeId="0" xr:uid="{62CB564F-4A56-4CE7-8200-335677AACF91}">
      <text>
        <r>
          <rPr>
            <b/>
            <sz val="9"/>
            <color indexed="81"/>
            <rFont val="MS P ゴシック"/>
            <family val="3"/>
            <charset val="128"/>
          </rPr>
          <t>ベスト記録
トラック：1/100秒
フィールド：㎝
の値を入力してください(2桁表示)</t>
        </r>
      </text>
    </comment>
    <comment ref="S39" authorId="0" shapeId="0" xr:uid="{535F377A-37A1-44D4-A740-B1B30D9EE4E7}">
      <text>
        <r>
          <rPr>
            <b/>
            <sz val="9"/>
            <color indexed="81"/>
            <rFont val="MS P ゴシック"/>
            <family val="3"/>
            <charset val="128"/>
          </rPr>
          <t>リレー(チーム名)：
チームに名前を付けてください。団体名の場合には記号を付記してください</t>
        </r>
      </text>
    </comment>
    <comment ref="T39" authorId="0" shapeId="0" xr:uid="{C4D424A3-4DAA-4846-8006-C7D5528B4C76}">
      <text>
        <r>
          <rPr>
            <b/>
            <sz val="9"/>
            <color indexed="81"/>
            <rFont val="MS P ゴシック"/>
            <family val="3"/>
            <charset val="128"/>
          </rPr>
          <t>リレー(種目)：
種目を選択してください</t>
        </r>
      </text>
    </comment>
    <comment ref="U39" authorId="0" shapeId="0" xr:uid="{96823606-AEF5-4E86-B406-6EE35938DD61}">
      <text>
        <r>
          <rPr>
            <b/>
            <sz val="9"/>
            <color indexed="81"/>
            <rFont val="MS P ゴシック"/>
            <family val="3"/>
            <charset val="128"/>
          </rPr>
          <t>リレー(Ｐ)：
チーム内でプログラムに掲載する順番を1～6で選択してください</t>
        </r>
      </text>
    </comment>
    <comment ref="E40" authorId="0" shapeId="0" xr:uid="{7D2C562E-2B19-4C35-8B98-90251EBBDD95}">
      <text>
        <r>
          <rPr>
            <b/>
            <sz val="9"/>
            <color indexed="81"/>
            <rFont val="MS P ゴシック"/>
            <family val="3"/>
            <charset val="128"/>
          </rPr>
          <t>姓ﾌﾘｶﾞﾅ：
式の答が間違えなら直接入力してください</t>
        </r>
      </text>
    </comment>
    <comment ref="F40" authorId="0" shapeId="0" xr:uid="{0C20D456-62E2-438A-AD20-E0C6142E1651}">
      <text>
        <r>
          <rPr>
            <b/>
            <sz val="9"/>
            <color indexed="81"/>
            <rFont val="MS P ゴシック"/>
            <family val="3"/>
            <charset val="128"/>
          </rPr>
          <t>名ﾌﾘｶﾞﾅ：
式の答が間違えなら直接入力してください</t>
        </r>
      </text>
    </comment>
    <comment ref="G40" authorId="0" shapeId="0" xr:uid="{B090FDD6-A3E6-46C2-9F73-699BBE187734}">
      <text>
        <r>
          <rPr>
            <b/>
            <sz val="9"/>
            <color indexed="81"/>
            <rFont val="MS P ゴシック"/>
            <family val="3"/>
            <charset val="128"/>
          </rPr>
          <t>学年
一般は空欄
中学生以下は選択してください</t>
        </r>
      </text>
    </comment>
    <comment ref="H40" authorId="0" shapeId="0" xr:uid="{3CA494C0-D8F7-4F76-B0C5-4F37E6CA334C}">
      <text>
        <r>
          <rPr>
            <b/>
            <sz val="9"/>
            <color indexed="81"/>
            <rFont val="MS P ゴシック"/>
            <family val="3"/>
            <charset val="128"/>
          </rPr>
          <t>生年月日(西暦年)：西暦で生まれた年(4桁)を入力してください</t>
        </r>
      </text>
    </comment>
    <comment ref="I40" authorId="0" shapeId="0" xr:uid="{5FFB3F8D-1B77-4367-802C-21477B61283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0" authorId="0" shapeId="0" xr:uid="{3C3048F8-F4D4-440C-8C07-0D9921FE4233}">
      <text>
        <r>
          <rPr>
            <b/>
            <sz val="9"/>
            <color indexed="81"/>
            <rFont val="MS P ゴシック"/>
            <family val="3"/>
            <charset val="128"/>
          </rPr>
          <t>生年月日(日)：
生まれた日を入力してください</t>
        </r>
      </text>
    </comment>
    <comment ref="K40" authorId="0" shapeId="0" xr:uid="{475F2CC3-F6F2-4BB3-99D7-B057D517EF51}">
      <text>
        <r>
          <rPr>
            <b/>
            <sz val="9"/>
            <color indexed="81"/>
            <rFont val="MS P ゴシック"/>
            <family val="3"/>
            <charset val="128"/>
          </rPr>
          <t>出場種目(個人１)：
種目を選択してください</t>
        </r>
      </text>
    </comment>
    <comment ref="L40" authorId="0" shapeId="0" xr:uid="{B4A2AEF3-851E-477B-BBF1-546DB1BFBA17}">
      <text>
        <r>
          <rPr>
            <b/>
            <sz val="9"/>
            <color indexed="81"/>
            <rFont val="MS P ゴシック"/>
            <family val="3"/>
            <charset val="128"/>
          </rPr>
          <t>ベスト記録
トラック：分
の値を入力してください</t>
        </r>
      </text>
    </comment>
    <comment ref="M40" authorId="0" shapeId="0" xr:uid="{AD7C7D5D-FBFD-4946-A674-0975A7439CDC}">
      <text>
        <r>
          <rPr>
            <b/>
            <sz val="9"/>
            <color indexed="81"/>
            <rFont val="MS P ゴシック"/>
            <family val="3"/>
            <charset val="128"/>
          </rPr>
          <t>ベスト記録
トラック：秒
フィールド：m
の値を入力してください(2桁表示)</t>
        </r>
      </text>
    </comment>
    <comment ref="N40" authorId="0" shapeId="0" xr:uid="{C5CBB0AD-8600-4C89-BDF7-5DA78BA493C7}">
      <text>
        <r>
          <rPr>
            <b/>
            <sz val="9"/>
            <color indexed="81"/>
            <rFont val="MS P ゴシック"/>
            <family val="3"/>
            <charset val="128"/>
          </rPr>
          <t>ベスト記録
トラック：1/100秒
フィールド：㎝
の値を入力してください(2桁表示)</t>
        </r>
      </text>
    </comment>
    <comment ref="O40" authorId="0" shapeId="0" xr:uid="{4F3FC393-0D93-42F0-87C0-BD3D84C814A7}">
      <text>
        <r>
          <rPr>
            <b/>
            <sz val="9"/>
            <color indexed="81"/>
            <rFont val="MS P ゴシック"/>
            <family val="3"/>
            <charset val="128"/>
          </rPr>
          <t>出場種目(個人２)：
種目を選択してください</t>
        </r>
      </text>
    </comment>
    <comment ref="P40" authorId="0" shapeId="0" xr:uid="{983C7E2D-8395-4580-A130-4B3CD40376DF}">
      <text>
        <r>
          <rPr>
            <b/>
            <sz val="9"/>
            <color indexed="81"/>
            <rFont val="MS P ゴシック"/>
            <family val="3"/>
            <charset val="128"/>
          </rPr>
          <t>ベスト記録
トラック：分
の値を入力してください</t>
        </r>
      </text>
    </comment>
    <comment ref="Q40" authorId="0" shapeId="0" xr:uid="{AF199BD1-1F91-4CF8-A70F-E5A6EF6B468B}">
      <text>
        <r>
          <rPr>
            <b/>
            <sz val="9"/>
            <color indexed="81"/>
            <rFont val="MS P ゴシック"/>
            <family val="3"/>
            <charset val="128"/>
          </rPr>
          <t>ベスト記録
トラック：秒
フィールド：m
の値を入力してください(2桁表示)</t>
        </r>
      </text>
    </comment>
    <comment ref="R40" authorId="0" shapeId="0" xr:uid="{A25D378D-0B70-41C9-9229-3674F27E20CE}">
      <text>
        <r>
          <rPr>
            <b/>
            <sz val="9"/>
            <color indexed="81"/>
            <rFont val="MS P ゴシック"/>
            <family val="3"/>
            <charset val="128"/>
          </rPr>
          <t>ベスト記録
トラック：1/100秒
フィールド：㎝
の値を入力してください(2桁表示)</t>
        </r>
      </text>
    </comment>
    <comment ref="S40" authorId="0" shapeId="0" xr:uid="{670A3FCF-923C-458E-9C42-8620A8E8604C}">
      <text>
        <r>
          <rPr>
            <b/>
            <sz val="9"/>
            <color indexed="81"/>
            <rFont val="MS P ゴシック"/>
            <family val="3"/>
            <charset val="128"/>
          </rPr>
          <t>リレー(チーム名)：
チームに名前を付けてください。団体名の場合には記号を付記してください</t>
        </r>
      </text>
    </comment>
    <comment ref="T40" authorId="0" shapeId="0" xr:uid="{2DB0B524-AA46-42C2-8EFF-9F3D3F12F737}">
      <text>
        <r>
          <rPr>
            <b/>
            <sz val="9"/>
            <color indexed="81"/>
            <rFont val="MS P ゴシック"/>
            <family val="3"/>
            <charset val="128"/>
          </rPr>
          <t>リレー(種目)：
種目を選択してください</t>
        </r>
      </text>
    </comment>
    <comment ref="U40" authorId="0" shapeId="0" xr:uid="{BC62F0C0-4605-4B7F-8CBD-47F243434432}">
      <text>
        <r>
          <rPr>
            <b/>
            <sz val="9"/>
            <color indexed="81"/>
            <rFont val="MS P ゴシック"/>
            <family val="3"/>
            <charset val="128"/>
          </rPr>
          <t>リレー(Ｐ)：
チーム内でプログラムに掲載する順番を1～6で選択してください</t>
        </r>
      </text>
    </comment>
    <comment ref="E41" authorId="0" shapeId="0" xr:uid="{7B328DB1-2E6C-46E9-A6B4-4F0FD8EE3E5D}">
      <text>
        <r>
          <rPr>
            <b/>
            <sz val="9"/>
            <color indexed="81"/>
            <rFont val="MS P ゴシック"/>
            <family val="3"/>
            <charset val="128"/>
          </rPr>
          <t>姓ﾌﾘｶﾞﾅ：
式の答が間違えなら直接入力してください</t>
        </r>
      </text>
    </comment>
    <comment ref="F41" authorId="0" shapeId="0" xr:uid="{0A3E8F8E-1A60-4DD5-A9E0-A33097A99530}">
      <text>
        <r>
          <rPr>
            <b/>
            <sz val="9"/>
            <color indexed="81"/>
            <rFont val="MS P ゴシック"/>
            <family val="3"/>
            <charset val="128"/>
          </rPr>
          <t>名ﾌﾘｶﾞﾅ：
式の答が間違えなら直接入力してください</t>
        </r>
      </text>
    </comment>
    <comment ref="G41" authorId="0" shapeId="0" xr:uid="{5CF13947-6ECE-4B97-B5AA-9A9A7336C311}">
      <text>
        <r>
          <rPr>
            <b/>
            <sz val="9"/>
            <color indexed="81"/>
            <rFont val="MS P ゴシック"/>
            <family val="3"/>
            <charset val="128"/>
          </rPr>
          <t>学年
一般は空欄
中学生以下は選択してください</t>
        </r>
      </text>
    </comment>
    <comment ref="H41" authorId="0" shapeId="0" xr:uid="{3D0510A5-A96A-4C97-91F8-BD2CE9AAF017}">
      <text>
        <r>
          <rPr>
            <b/>
            <sz val="9"/>
            <color indexed="81"/>
            <rFont val="MS P ゴシック"/>
            <family val="3"/>
            <charset val="128"/>
          </rPr>
          <t>生年月日(西暦年)：西暦で生まれた年(4桁)を入力してください</t>
        </r>
      </text>
    </comment>
    <comment ref="I41" authorId="0" shapeId="0" xr:uid="{5A8D7AEF-8C9D-4941-A885-0EB271BFD100}">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1" authorId="0" shapeId="0" xr:uid="{623021D1-FB60-4106-9CB8-8ED6E7C73F92}">
      <text>
        <r>
          <rPr>
            <b/>
            <sz val="9"/>
            <color indexed="81"/>
            <rFont val="MS P ゴシック"/>
            <family val="3"/>
            <charset val="128"/>
          </rPr>
          <t>生年月日(日)：
生まれた日を入力してください</t>
        </r>
      </text>
    </comment>
    <comment ref="K41" authorId="0" shapeId="0" xr:uid="{1B5FA8FB-B811-4796-AA2E-19101980AB59}">
      <text>
        <r>
          <rPr>
            <b/>
            <sz val="9"/>
            <color indexed="81"/>
            <rFont val="MS P ゴシック"/>
            <family val="3"/>
            <charset val="128"/>
          </rPr>
          <t>出場種目(個人１)：
種目を選択してください</t>
        </r>
      </text>
    </comment>
    <comment ref="L41" authorId="0" shapeId="0" xr:uid="{4F348C9E-6D3D-4C92-B740-7BC257A09352}">
      <text>
        <r>
          <rPr>
            <b/>
            <sz val="9"/>
            <color indexed="81"/>
            <rFont val="MS P ゴシック"/>
            <family val="3"/>
            <charset val="128"/>
          </rPr>
          <t>ベスト記録
トラック：分
の値を入力してください</t>
        </r>
      </text>
    </comment>
    <comment ref="M41" authorId="0" shapeId="0" xr:uid="{CACE6233-2E5D-4E25-A0BB-0C29C6AFF883}">
      <text>
        <r>
          <rPr>
            <b/>
            <sz val="9"/>
            <color indexed="81"/>
            <rFont val="MS P ゴシック"/>
            <family val="3"/>
            <charset val="128"/>
          </rPr>
          <t>ベスト記録
トラック：秒
フィールド：m
の値を入力してください(2桁表示)</t>
        </r>
      </text>
    </comment>
    <comment ref="N41" authorId="0" shapeId="0" xr:uid="{A17CD5F6-4384-477A-B2B3-DF90EB98DB0B}">
      <text>
        <r>
          <rPr>
            <b/>
            <sz val="9"/>
            <color indexed="81"/>
            <rFont val="MS P ゴシック"/>
            <family val="3"/>
            <charset val="128"/>
          </rPr>
          <t>ベスト記録
トラック：1/100秒
フィールド：㎝
の値を入力してください(2桁表示)</t>
        </r>
      </text>
    </comment>
    <comment ref="O41" authorId="0" shapeId="0" xr:uid="{3DFB5E24-B89F-4D2E-ACF7-8C01C6CB1FE1}">
      <text>
        <r>
          <rPr>
            <b/>
            <sz val="9"/>
            <color indexed="81"/>
            <rFont val="MS P ゴシック"/>
            <family val="3"/>
            <charset val="128"/>
          </rPr>
          <t>出場種目(個人２)：
種目を選択してください</t>
        </r>
      </text>
    </comment>
    <comment ref="P41" authorId="0" shapeId="0" xr:uid="{F4E8BB92-4AA0-436C-A09D-67DAF9BA488A}">
      <text>
        <r>
          <rPr>
            <b/>
            <sz val="9"/>
            <color indexed="81"/>
            <rFont val="MS P ゴシック"/>
            <family val="3"/>
            <charset val="128"/>
          </rPr>
          <t>ベスト記録
トラック：分
の値を入力してください</t>
        </r>
      </text>
    </comment>
    <comment ref="Q41" authorId="0" shapeId="0" xr:uid="{81F69CA1-BCE0-4D39-9459-5ED1B3C260CE}">
      <text>
        <r>
          <rPr>
            <b/>
            <sz val="9"/>
            <color indexed="81"/>
            <rFont val="MS P ゴシック"/>
            <family val="3"/>
            <charset val="128"/>
          </rPr>
          <t>ベスト記録
トラック：秒
フィールド：m
の値を入力してください(2桁表示)</t>
        </r>
      </text>
    </comment>
    <comment ref="R41" authorId="0" shapeId="0" xr:uid="{E526F043-D7C7-4082-8909-24B6318EB64B}">
      <text>
        <r>
          <rPr>
            <b/>
            <sz val="9"/>
            <color indexed="81"/>
            <rFont val="MS P ゴシック"/>
            <family val="3"/>
            <charset val="128"/>
          </rPr>
          <t>ベスト記録
トラック：1/100秒
フィールド：㎝
の値を入力してください(2桁表示)</t>
        </r>
      </text>
    </comment>
    <comment ref="S41" authorId="0" shapeId="0" xr:uid="{DA16E232-D5FF-4EBD-8145-3C2C0CE7BD06}">
      <text>
        <r>
          <rPr>
            <b/>
            <sz val="9"/>
            <color indexed="81"/>
            <rFont val="MS P ゴシック"/>
            <family val="3"/>
            <charset val="128"/>
          </rPr>
          <t>リレー(チーム名)：
チームに名前を付けてください。団体名の場合には記号を付記してください</t>
        </r>
      </text>
    </comment>
    <comment ref="T41" authorId="0" shapeId="0" xr:uid="{B9E07D8E-4EA9-48A6-9BBC-838EFA8BFB99}">
      <text>
        <r>
          <rPr>
            <b/>
            <sz val="9"/>
            <color indexed="81"/>
            <rFont val="MS P ゴシック"/>
            <family val="3"/>
            <charset val="128"/>
          </rPr>
          <t>リレー(種目)：
種目を選択してください</t>
        </r>
      </text>
    </comment>
    <comment ref="U41" authorId="0" shapeId="0" xr:uid="{C557E1B6-7A14-4AD5-89D1-174361FDF6B4}">
      <text>
        <r>
          <rPr>
            <b/>
            <sz val="9"/>
            <color indexed="81"/>
            <rFont val="MS P ゴシック"/>
            <family val="3"/>
            <charset val="128"/>
          </rPr>
          <t>リレー(Ｐ)：
チーム内でプログラムに掲載する順番を1～6で選択してください</t>
        </r>
      </text>
    </comment>
    <comment ref="E42" authorId="0" shapeId="0" xr:uid="{AA0277A0-972F-49BD-9468-67B472AB8ED2}">
      <text>
        <r>
          <rPr>
            <b/>
            <sz val="9"/>
            <color indexed="81"/>
            <rFont val="MS P ゴシック"/>
            <family val="3"/>
            <charset val="128"/>
          </rPr>
          <t>姓ﾌﾘｶﾞﾅ：
式の答が間違えなら直接入力してください</t>
        </r>
      </text>
    </comment>
    <comment ref="F42" authorId="0" shapeId="0" xr:uid="{E3F4E3AE-F2E2-4B62-95BD-B915228011EF}">
      <text>
        <r>
          <rPr>
            <b/>
            <sz val="9"/>
            <color indexed="81"/>
            <rFont val="MS P ゴシック"/>
            <family val="3"/>
            <charset val="128"/>
          </rPr>
          <t>名ﾌﾘｶﾞﾅ：
式の答が間違えなら直接入力してください</t>
        </r>
      </text>
    </comment>
    <comment ref="G42" authorId="0" shapeId="0" xr:uid="{A0B11461-9AC1-4B22-B759-34F868BC2EFC}">
      <text>
        <r>
          <rPr>
            <b/>
            <sz val="9"/>
            <color indexed="81"/>
            <rFont val="MS P ゴシック"/>
            <family val="3"/>
            <charset val="128"/>
          </rPr>
          <t>学年
一般は空欄
中学生以下は選択してください</t>
        </r>
      </text>
    </comment>
    <comment ref="H42" authorId="0" shapeId="0" xr:uid="{4F2B68DE-C4D3-44A7-BC55-FEBFB63C55CB}">
      <text>
        <r>
          <rPr>
            <b/>
            <sz val="9"/>
            <color indexed="81"/>
            <rFont val="MS P ゴシック"/>
            <family val="3"/>
            <charset val="128"/>
          </rPr>
          <t>生年月日(西暦年)：西暦で生まれた年(4桁)を入力してください</t>
        </r>
      </text>
    </comment>
    <comment ref="I42" authorId="0" shapeId="0" xr:uid="{E2F91700-DA1F-41C8-B084-538C1ECAD360}">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2" authorId="0" shapeId="0" xr:uid="{F758FEB1-7AAE-47EF-A4B9-C44051E493F3}">
      <text>
        <r>
          <rPr>
            <b/>
            <sz val="9"/>
            <color indexed="81"/>
            <rFont val="MS P ゴシック"/>
            <family val="3"/>
            <charset val="128"/>
          </rPr>
          <t>生年月日(日)：
生まれた日を入力してください</t>
        </r>
      </text>
    </comment>
    <comment ref="K42" authorId="0" shapeId="0" xr:uid="{399DF275-7A6E-422A-8906-231A6672C083}">
      <text>
        <r>
          <rPr>
            <b/>
            <sz val="9"/>
            <color indexed="81"/>
            <rFont val="MS P ゴシック"/>
            <family val="3"/>
            <charset val="128"/>
          </rPr>
          <t>出場種目(個人１)：
種目を選択してください</t>
        </r>
      </text>
    </comment>
    <comment ref="L42" authorId="0" shapeId="0" xr:uid="{B2141D35-1656-468A-9FE6-463CACDD0D28}">
      <text>
        <r>
          <rPr>
            <b/>
            <sz val="9"/>
            <color indexed="81"/>
            <rFont val="MS P ゴシック"/>
            <family val="3"/>
            <charset val="128"/>
          </rPr>
          <t>ベスト記録
トラック：分
の値を入力してください</t>
        </r>
      </text>
    </comment>
    <comment ref="M42" authorId="0" shapeId="0" xr:uid="{A62BD116-0723-4146-8F79-5A51BC6E044B}">
      <text>
        <r>
          <rPr>
            <b/>
            <sz val="9"/>
            <color indexed="81"/>
            <rFont val="MS P ゴシック"/>
            <family val="3"/>
            <charset val="128"/>
          </rPr>
          <t>ベスト記録
トラック：秒
フィールド：m
の値を入力してください(2桁表示)</t>
        </r>
      </text>
    </comment>
    <comment ref="N42" authorId="0" shapeId="0" xr:uid="{7A484F02-DC60-4754-AF0C-1BE7C04F997F}">
      <text>
        <r>
          <rPr>
            <b/>
            <sz val="9"/>
            <color indexed="81"/>
            <rFont val="MS P ゴシック"/>
            <family val="3"/>
            <charset val="128"/>
          </rPr>
          <t>ベスト記録
トラック：1/100秒
フィールド：㎝
の値を入力してください(2桁表示)</t>
        </r>
      </text>
    </comment>
    <comment ref="O42" authorId="0" shapeId="0" xr:uid="{93E915B6-47D7-4FBE-BC2E-1B0B17C37016}">
      <text>
        <r>
          <rPr>
            <b/>
            <sz val="9"/>
            <color indexed="81"/>
            <rFont val="MS P ゴシック"/>
            <family val="3"/>
            <charset val="128"/>
          </rPr>
          <t>出場種目(個人２)：
種目を選択してください</t>
        </r>
      </text>
    </comment>
    <comment ref="P42" authorId="0" shapeId="0" xr:uid="{89793056-E898-4666-9066-A44F88FF7592}">
      <text>
        <r>
          <rPr>
            <b/>
            <sz val="9"/>
            <color indexed="81"/>
            <rFont val="MS P ゴシック"/>
            <family val="3"/>
            <charset val="128"/>
          </rPr>
          <t>ベスト記録
トラック：分
の値を入力してください</t>
        </r>
      </text>
    </comment>
    <comment ref="Q42" authorId="0" shapeId="0" xr:uid="{97D6238B-AFAA-4662-A302-29F16F6C800B}">
      <text>
        <r>
          <rPr>
            <b/>
            <sz val="9"/>
            <color indexed="81"/>
            <rFont val="MS P ゴシック"/>
            <family val="3"/>
            <charset val="128"/>
          </rPr>
          <t>ベスト記録
トラック：秒
フィールド：m
の値を入力してください(2桁表示)</t>
        </r>
      </text>
    </comment>
    <comment ref="R42" authorId="0" shapeId="0" xr:uid="{883B2452-A700-48AA-A604-86E069DDBCFA}">
      <text>
        <r>
          <rPr>
            <b/>
            <sz val="9"/>
            <color indexed="81"/>
            <rFont val="MS P ゴシック"/>
            <family val="3"/>
            <charset val="128"/>
          </rPr>
          <t>ベスト記録
トラック：1/100秒
フィールド：㎝
の値を入力してください(2桁表示)</t>
        </r>
      </text>
    </comment>
    <comment ref="S42" authorId="0" shapeId="0" xr:uid="{288A0254-0AA1-4CF7-A575-1A4EFDAF60D6}">
      <text>
        <r>
          <rPr>
            <b/>
            <sz val="9"/>
            <color indexed="81"/>
            <rFont val="MS P ゴシック"/>
            <family val="3"/>
            <charset val="128"/>
          </rPr>
          <t>リレー(チーム名)：
チームに名前を付けてください。団体名の場合には記号を付記してください</t>
        </r>
      </text>
    </comment>
    <comment ref="T42" authorId="0" shapeId="0" xr:uid="{EC8443BB-1D69-4008-828F-C037945ACC13}">
      <text>
        <r>
          <rPr>
            <b/>
            <sz val="9"/>
            <color indexed="81"/>
            <rFont val="MS P ゴシック"/>
            <family val="3"/>
            <charset val="128"/>
          </rPr>
          <t>リレー(種目)：
種目を選択してください</t>
        </r>
      </text>
    </comment>
    <comment ref="U42" authorId="0" shapeId="0" xr:uid="{D184953E-30EE-4867-8932-C56F8A5EEDCE}">
      <text>
        <r>
          <rPr>
            <b/>
            <sz val="9"/>
            <color indexed="81"/>
            <rFont val="MS P ゴシック"/>
            <family val="3"/>
            <charset val="128"/>
          </rPr>
          <t>リレー(Ｐ)：
チーム内でプログラムに掲載する順番を1～6で選択してください</t>
        </r>
      </text>
    </comment>
    <comment ref="E43" authorId="0" shapeId="0" xr:uid="{69177ED8-C4B1-4C94-A3C5-084F88E7470B}">
      <text>
        <r>
          <rPr>
            <b/>
            <sz val="9"/>
            <color indexed="81"/>
            <rFont val="MS P ゴシック"/>
            <family val="3"/>
            <charset val="128"/>
          </rPr>
          <t>姓ﾌﾘｶﾞﾅ：
式の答が間違えなら直接入力してください</t>
        </r>
      </text>
    </comment>
    <comment ref="F43" authorId="0" shapeId="0" xr:uid="{8D7E3C25-ED1C-489C-97E9-244E0BB15120}">
      <text>
        <r>
          <rPr>
            <b/>
            <sz val="9"/>
            <color indexed="81"/>
            <rFont val="MS P ゴシック"/>
            <family val="3"/>
            <charset val="128"/>
          </rPr>
          <t>名ﾌﾘｶﾞﾅ：
式の答が間違えなら直接入力してください</t>
        </r>
      </text>
    </comment>
    <comment ref="G43" authorId="0" shapeId="0" xr:uid="{518E0B3D-767A-4DC8-BCD1-E78BBAD22C74}">
      <text>
        <r>
          <rPr>
            <b/>
            <sz val="9"/>
            <color indexed="81"/>
            <rFont val="MS P ゴシック"/>
            <family val="3"/>
            <charset val="128"/>
          </rPr>
          <t>学年
一般は空欄
中学生以下は選択してください</t>
        </r>
      </text>
    </comment>
    <comment ref="H43" authorId="0" shapeId="0" xr:uid="{E25FAE3F-6370-44B3-83EE-BE4A54C40BD4}">
      <text>
        <r>
          <rPr>
            <b/>
            <sz val="9"/>
            <color indexed="81"/>
            <rFont val="MS P ゴシック"/>
            <family val="3"/>
            <charset val="128"/>
          </rPr>
          <t>生年月日(西暦年)：西暦で生まれた年(4桁)を入力してください</t>
        </r>
      </text>
    </comment>
    <comment ref="I43" authorId="0" shapeId="0" xr:uid="{E6B8E223-D150-42AE-9E58-8454CBA02FB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3" authorId="0" shapeId="0" xr:uid="{94BD32AA-B9FD-4F2E-9B7C-89167452B20D}">
      <text>
        <r>
          <rPr>
            <b/>
            <sz val="9"/>
            <color indexed="81"/>
            <rFont val="MS P ゴシック"/>
            <family val="3"/>
            <charset val="128"/>
          </rPr>
          <t>生年月日(日)：
生まれた日を入力してください</t>
        </r>
      </text>
    </comment>
    <comment ref="K43" authorId="0" shapeId="0" xr:uid="{42C09226-7501-4D97-BE2C-D5F6B2D4A870}">
      <text>
        <r>
          <rPr>
            <b/>
            <sz val="9"/>
            <color indexed="81"/>
            <rFont val="MS P ゴシック"/>
            <family val="3"/>
            <charset val="128"/>
          </rPr>
          <t>出場種目(個人１)：
種目を選択してください</t>
        </r>
      </text>
    </comment>
    <comment ref="L43" authorId="0" shapeId="0" xr:uid="{D57BCBB0-1B4F-4FBC-A8BA-EB0C61680AF6}">
      <text>
        <r>
          <rPr>
            <b/>
            <sz val="9"/>
            <color indexed="81"/>
            <rFont val="MS P ゴシック"/>
            <family val="3"/>
            <charset val="128"/>
          </rPr>
          <t>ベスト記録
トラック：分
の値を入力してください</t>
        </r>
      </text>
    </comment>
    <comment ref="M43" authorId="0" shapeId="0" xr:uid="{B4D6E5F7-9934-4B7D-B6D4-3E9D6E1A78EE}">
      <text>
        <r>
          <rPr>
            <b/>
            <sz val="9"/>
            <color indexed="81"/>
            <rFont val="MS P ゴシック"/>
            <family val="3"/>
            <charset val="128"/>
          </rPr>
          <t>ベスト記録
トラック：秒
フィールド：m
の値を入力してください(2桁表示)</t>
        </r>
      </text>
    </comment>
    <comment ref="N43" authorId="0" shapeId="0" xr:uid="{297393A2-3F24-4894-83B5-E1B2AF65F45A}">
      <text>
        <r>
          <rPr>
            <b/>
            <sz val="9"/>
            <color indexed="81"/>
            <rFont val="MS P ゴシック"/>
            <family val="3"/>
            <charset val="128"/>
          </rPr>
          <t>ベスト記録
トラック：1/100秒
フィールド：㎝
の値を入力してください(2桁表示)</t>
        </r>
      </text>
    </comment>
    <comment ref="O43" authorId="0" shapeId="0" xr:uid="{CD9BC2FC-8965-4D73-BAEE-6EC5C0A4F774}">
      <text>
        <r>
          <rPr>
            <b/>
            <sz val="9"/>
            <color indexed="81"/>
            <rFont val="MS P ゴシック"/>
            <family val="3"/>
            <charset val="128"/>
          </rPr>
          <t>出場種目(個人２)：
種目を選択してください</t>
        </r>
      </text>
    </comment>
    <comment ref="P43" authorId="0" shapeId="0" xr:uid="{2864D228-454D-4E5A-AE26-7B0084193600}">
      <text>
        <r>
          <rPr>
            <b/>
            <sz val="9"/>
            <color indexed="81"/>
            <rFont val="MS P ゴシック"/>
            <family val="3"/>
            <charset val="128"/>
          </rPr>
          <t>ベスト記録
トラック：分
の値を入力してください</t>
        </r>
      </text>
    </comment>
    <comment ref="Q43" authorId="0" shapeId="0" xr:uid="{09F278EB-6909-4AE2-818F-15899B3F278E}">
      <text>
        <r>
          <rPr>
            <b/>
            <sz val="9"/>
            <color indexed="81"/>
            <rFont val="MS P ゴシック"/>
            <family val="3"/>
            <charset val="128"/>
          </rPr>
          <t>ベスト記録
トラック：秒
フィールド：m
の値を入力してください(2桁表示)</t>
        </r>
      </text>
    </comment>
    <comment ref="R43" authorId="0" shapeId="0" xr:uid="{2C7973D4-C5D8-4521-A118-5B9BCC862FA0}">
      <text>
        <r>
          <rPr>
            <b/>
            <sz val="9"/>
            <color indexed="81"/>
            <rFont val="MS P ゴシック"/>
            <family val="3"/>
            <charset val="128"/>
          </rPr>
          <t>ベスト記録
トラック：1/100秒
フィールド：㎝
の値を入力してください(2桁表示)</t>
        </r>
      </text>
    </comment>
    <comment ref="S43" authorId="0" shapeId="0" xr:uid="{96FD0C73-B3B7-4BBC-BF5B-1134054BBF54}">
      <text>
        <r>
          <rPr>
            <b/>
            <sz val="9"/>
            <color indexed="81"/>
            <rFont val="MS P ゴシック"/>
            <family val="3"/>
            <charset val="128"/>
          </rPr>
          <t>リレー(チーム名)：
チームに名前を付けてください。団体名の場合には記号を付記してください</t>
        </r>
      </text>
    </comment>
    <comment ref="T43" authorId="0" shapeId="0" xr:uid="{80ADF99E-384C-4511-9838-459D3D50562F}">
      <text>
        <r>
          <rPr>
            <b/>
            <sz val="9"/>
            <color indexed="81"/>
            <rFont val="MS P ゴシック"/>
            <family val="3"/>
            <charset val="128"/>
          </rPr>
          <t>リレー(種目)：
種目を選択してください</t>
        </r>
      </text>
    </comment>
    <comment ref="U43" authorId="0" shapeId="0" xr:uid="{740DBAC9-72CA-42E8-89DC-F628F504FE0F}">
      <text>
        <r>
          <rPr>
            <b/>
            <sz val="9"/>
            <color indexed="81"/>
            <rFont val="MS P ゴシック"/>
            <family val="3"/>
            <charset val="128"/>
          </rPr>
          <t>リレー(Ｐ)：
チーム内でプログラムに掲載する順番を1～6で選択してください</t>
        </r>
      </text>
    </comment>
    <comment ref="E44" authorId="0" shapeId="0" xr:uid="{5DC86459-E3A1-4175-9813-8BE34FED0BAB}">
      <text>
        <r>
          <rPr>
            <b/>
            <sz val="9"/>
            <color indexed="81"/>
            <rFont val="MS P ゴシック"/>
            <family val="3"/>
            <charset val="128"/>
          </rPr>
          <t>姓ﾌﾘｶﾞﾅ：
式の答が間違えなら直接入力してください</t>
        </r>
      </text>
    </comment>
    <comment ref="F44" authorId="0" shapeId="0" xr:uid="{6C99A1F6-AE29-4ADB-95A1-961F2EFF9303}">
      <text>
        <r>
          <rPr>
            <b/>
            <sz val="9"/>
            <color indexed="81"/>
            <rFont val="MS P ゴシック"/>
            <family val="3"/>
            <charset val="128"/>
          </rPr>
          <t>名ﾌﾘｶﾞﾅ：
式の答が間違えなら直接入力してください</t>
        </r>
      </text>
    </comment>
    <comment ref="G44" authorId="0" shapeId="0" xr:uid="{F156BE1C-E917-434D-BF6C-45FC5B859AD5}">
      <text>
        <r>
          <rPr>
            <b/>
            <sz val="9"/>
            <color indexed="81"/>
            <rFont val="MS P ゴシック"/>
            <family val="3"/>
            <charset val="128"/>
          </rPr>
          <t>学年
一般は空欄
中学生以下は選択してください</t>
        </r>
      </text>
    </comment>
    <comment ref="H44" authorId="0" shapeId="0" xr:uid="{3E7EE362-E4E9-4FA4-B2E4-B03E006DE846}">
      <text>
        <r>
          <rPr>
            <b/>
            <sz val="9"/>
            <color indexed="81"/>
            <rFont val="MS P ゴシック"/>
            <family val="3"/>
            <charset val="128"/>
          </rPr>
          <t>生年月日(西暦年)：西暦で生まれた年(4桁)を入力してください</t>
        </r>
      </text>
    </comment>
    <comment ref="I44" authorId="0" shapeId="0" xr:uid="{3874E2BF-4903-494C-83AC-064A80B46DD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4" authorId="0" shapeId="0" xr:uid="{39769A6A-DFC5-4FA5-A5A6-A2BB267586D3}">
      <text>
        <r>
          <rPr>
            <b/>
            <sz val="9"/>
            <color indexed="81"/>
            <rFont val="MS P ゴシック"/>
            <family val="3"/>
            <charset val="128"/>
          </rPr>
          <t>生年月日(日)：
生まれた日を入力してください</t>
        </r>
      </text>
    </comment>
    <comment ref="K44" authorId="0" shapeId="0" xr:uid="{131EBE34-4A91-41AF-BAE2-991A0C161E53}">
      <text>
        <r>
          <rPr>
            <b/>
            <sz val="9"/>
            <color indexed="81"/>
            <rFont val="MS P ゴシック"/>
            <family val="3"/>
            <charset val="128"/>
          </rPr>
          <t>出場種目(個人１)：
種目を選択してください</t>
        </r>
      </text>
    </comment>
    <comment ref="L44" authorId="0" shapeId="0" xr:uid="{563ED7A8-AA8D-4601-A41F-963E875A7BB1}">
      <text>
        <r>
          <rPr>
            <b/>
            <sz val="9"/>
            <color indexed="81"/>
            <rFont val="MS P ゴシック"/>
            <family val="3"/>
            <charset val="128"/>
          </rPr>
          <t>ベスト記録
トラック：分
の値を入力してください</t>
        </r>
      </text>
    </comment>
    <comment ref="M44" authorId="0" shapeId="0" xr:uid="{4238384A-0FA3-49A4-A13E-00943513FFAD}">
      <text>
        <r>
          <rPr>
            <b/>
            <sz val="9"/>
            <color indexed="81"/>
            <rFont val="MS P ゴシック"/>
            <family val="3"/>
            <charset val="128"/>
          </rPr>
          <t>ベスト記録
トラック：秒
フィールド：m
の値を入力してください(2桁表示)</t>
        </r>
      </text>
    </comment>
    <comment ref="N44" authorId="0" shapeId="0" xr:uid="{E8DF35EB-D646-4CF8-9EC3-22CD83399C4A}">
      <text>
        <r>
          <rPr>
            <b/>
            <sz val="9"/>
            <color indexed="81"/>
            <rFont val="MS P ゴシック"/>
            <family val="3"/>
            <charset val="128"/>
          </rPr>
          <t>ベスト記録
トラック：1/100秒
フィールド：㎝
の値を入力してください(2桁表示)</t>
        </r>
      </text>
    </comment>
    <comment ref="O44" authorId="0" shapeId="0" xr:uid="{12E845CC-3821-4050-807D-DA7E2B561175}">
      <text>
        <r>
          <rPr>
            <b/>
            <sz val="9"/>
            <color indexed="81"/>
            <rFont val="MS P ゴシック"/>
            <family val="3"/>
            <charset val="128"/>
          </rPr>
          <t>出場種目(個人２)：
種目を選択してください</t>
        </r>
      </text>
    </comment>
    <comment ref="P44" authorId="0" shapeId="0" xr:uid="{41800AEA-1C9D-4077-9652-C012C12A5C3C}">
      <text>
        <r>
          <rPr>
            <b/>
            <sz val="9"/>
            <color indexed="81"/>
            <rFont val="MS P ゴシック"/>
            <family val="3"/>
            <charset val="128"/>
          </rPr>
          <t>ベスト記録
トラック：分
の値を入力してください</t>
        </r>
      </text>
    </comment>
    <comment ref="Q44" authorId="0" shapeId="0" xr:uid="{79DBF500-490A-4600-938D-D4F030ADCCF3}">
      <text>
        <r>
          <rPr>
            <b/>
            <sz val="9"/>
            <color indexed="81"/>
            <rFont val="MS P ゴシック"/>
            <family val="3"/>
            <charset val="128"/>
          </rPr>
          <t>ベスト記録
トラック：秒
フィールド：m
の値を入力してください(2桁表示)</t>
        </r>
      </text>
    </comment>
    <comment ref="R44" authorId="0" shapeId="0" xr:uid="{9A37096B-360A-41AA-88A9-E27E9F5BF051}">
      <text>
        <r>
          <rPr>
            <b/>
            <sz val="9"/>
            <color indexed="81"/>
            <rFont val="MS P ゴシック"/>
            <family val="3"/>
            <charset val="128"/>
          </rPr>
          <t>ベスト記録
トラック：1/100秒
フィールド：㎝
の値を入力してください(2桁表示)</t>
        </r>
      </text>
    </comment>
    <comment ref="S44" authorId="0" shapeId="0" xr:uid="{A1352E92-536A-4472-B7F6-43B732596DE7}">
      <text>
        <r>
          <rPr>
            <b/>
            <sz val="9"/>
            <color indexed="81"/>
            <rFont val="MS P ゴシック"/>
            <family val="3"/>
            <charset val="128"/>
          </rPr>
          <t>リレー(チーム名)：
チームに名前を付けてください。団体名の場合には記号を付記してください</t>
        </r>
      </text>
    </comment>
    <comment ref="T44" authorId="0" shapeId="0" xr:uid="{04F8E59D-BD7E-472D-9B3E-7ACD804B9CA1}">
      <text>
        <r>
          <rPr>
            <b/>
            <sz val="9"/>
            <color indexed="81"/>
            <rFont val="MS P ゴシック"/>
            <family val="3"/>
            <charset val="128"/>
          </rPr>
          <t>リレー(種目)：
種目を選択してください</t>
        </r>
      </text>
    </comment>
    <comment ref="U44" authorId="0" shapeId="0" xr:uid="{82415BBE-7136-4CA5-BE0F-4FA494A90E55}">
      <text>
        <r>
          <rPr>
            <b/>
            <sz val="9"/>
            <color indexed="81"/>
            <rFont val="MS P ゴシック"/>
            <family val="3"/>
            <charset val="128"/>
          </rPr>
          <t>リレー(Ｐ)：
チーム内でプログラムに掲載する順番を1～6で選択してください</t>
        </r>
      </text>
    </comment>
    <comment ref="E45" authorId="0" shapeId="0" xr:uid="{0C37CDE5-B578-4339-8874-9C2643EB705C}">
      <text>
        <r>
          <rPr>
            <b/>
            <sz val="9"/>
            <color indexed="81"/>
            <rFont val="MS P ゴシック"/>
            <family val="3"/>
            <charset val="128"/>
          </rPr>
          <t>姓ﾌﾘｶﾞﾅ：
式の答が間違えなら直接入力してください</t>
        </r>
      </text>
    </comment>
    <comment ref="F45" authorId="0" shapeId="0" xr:uid="{590EA914-06DE-4534-9790-31990EA6E71C}">
      <text>
        <r>
          <rPr>
            <b/>
            <sz val="9"/>
            <color indexed="81"/>
            <rFont val="MS P ゴシック"/>
            <family val="3"/>
            <charset val="128"/>
          </rPr>
          <t>名ﾌﾘｶﾞﾅ：
式の答が間違えなら直接入力してください</t>
        </r>
      </text>
    </comment>
    <comment ref="G45" authorId="0" shapeId="0" xr:uid="{400D80D2-CD27-4F55-BD03-A3ECD5E6EDDC}">
      <text>
        <r>
          <rPr>
            <b/>
            <sz val="9"/>
            <color indexed="81"/>
            <rFont val="MS P ゴシック"/>
            <family val="3"/>
            <charset val="128"/>
          </rPr>
          <t>学年
一般は空欄
中学生以下は選択してください</t>
        </r>
      </text>
    </comment>
    <comment ref="H45" authorId="0" shapeId="0" xr:uid="{98E3B731-71D7-425A-80DD-0BFEEA447FCE}">
      <text>
        <r>
          <rPr>
            <b/>
            <sz val="9"/>
            <color indexed="81"/>
            <rFont val="MS P ゴシック"/>
            <family val="3"/>
            <charset val="128"/>
          </rPr>
          <t>生年月日(西暦年)：西暦で生まれた年(4桁)を入力してください</t>
        </r>
      </text>
    </comment>
    <comment ref="I45" authorId="0" shapeId="0" xr:uid="{1D59CAB3-EF94-4560-8B21-9CD34785A3C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5" authorId="0" shapeId="0" xr:uid="{99BB59C2-A5B5-4B75-B97E-9F0D98D675C6}">
      <text>
        <r>
          <rPr>
            <b/>
            <sz val="9"/>
            <color indexed="81"/>
            <rFont val="MS P ゴシック"/>
            <family val="3"/>
            <charset val="128"/>
          </rPr>
          <t>生年月日(日)：
生まれた日を入力してください</t>
        </r>
      </text>
    </comment>
    <comment ref="K45" authorId="0" shapeId="0" xr:uid="{3DCBA86C-5DCE-4867-A155-6544231A88DF}">
      <text>
        <r>
          <rPr>
            <b/>
            <sz val="9"/>
            <color indexed="81"/>
            <rFont val="MS P ゴシック"/>
            <family val="3"/>
            <charset val="128"/>
          </rPr>
          <t>出場種目(個人１)：
種目を選択してください</t>
        </r>
      </text>
    </comment>
    <comment ref="L45" authorId="0" shapeId="0" xr:uid="{657E12CD-B241-4E52-87F1-260BF13F5D21}">
      <text>
        <r>
          <rPr>
            <b/>
            <sz val="9"/>
            <color indexed="81"/>
            <rFont val="MS P ゴシック"/>
            <family val="3"/>
            <charset val="128"/>
          </rPr>
          <t>ベスト記録
トラック：分
の値を入力してください</t>
        </r>
      </text>
    </comment>
    <comment ref="M45" authorId="0" shapeId="0" xr:uid="{DE134EF5-C857-4E4C-8180-02E664544492}">
      <text>
        <r>
          <rPr>
            <b/>
            <sz val="9"/>
            <color indexed="81"/>
            <rFont val="MS P ゴシック"/>
            <family val="3"/>
            <charset val="128"/>
          </rPr>
          <t>ベスト記録
トラック：秒
フィールド：m
の値を入力してください(2桁表示)</t>
        </r>
      </text>
    </comment>
    <comment ref="N45" authorId="0" shapeId="0" xr:uid="{F5710616-3996-425B-A66E-8948B76AA78D}">
      <text>
        <r>
          <rPr>
            <b/>
            <sz val="9"/>
            <color indexed="81"/>
            <rFont val="MS P ゴシック"/>
            <family val="3"/>
            <charset val="128"/>
          </rPr>
          <t>ベスト記録
トラック：1/100秒
フィールド：㎝
の値を入力してください(2桁表示)</t>
        </r>
      </text>
    </comment>
    <comment ref="O45" authorId="0" shapeId="0" xr:uid="{7EA73F84-9BD1-4D99-9B70-3C385C7CF34C}">
      <text>
        <r>
          <rPr>
            <b/>
            <sz val="9"/>
            <color indexed="81"/>
            <rFont val="MS P ゴシック"/>
            <family val="3"/>
            <charset val="128"/>
          </rPr>
          <t>出場種目(個人２)：
種目を選択してください</t>
        </r>
      </text>
    </comment>
    <comment ref="P45" authorId="0" shapeId="0" xr:uid="{BC8DBE0E-B794-4816-A4D5-7DA5A708E2A0}">
      <text>
        <r>
          <rPr>
            <b/>
            <sz val="9"/>
            <color indexed="81"/>
            <rFont val="MS P ゴシック"/>
            <family val="3"/>
            <charset val="128"/>
          </rPr>
          <t>ベスト記録
トラック：分
の値を入力してください</t>
        </r>
      </text>
    </comment>
    <comment ref="Q45" authorId="0" shapeId="0" xr:uid="{B28F4114-0FA8-48B9-AF93-2F9288622E37}">
      <text>
        <r>
          <rPr>
            <b/>
            <sz val="9"/>
            <color indexed="81"/>
            <rFont val="MS P ゴシック"/>
            <family val="3"/>
            <charset val="128"/>
          </rPr>
          <t>ベスト記録
トラック：秒
フィールド：m
の値を入力してください(2桁表示)</t>
        </r>
      </text>
    </comment>
    <comment ref="R45" authorId="0" shapeId="0" xr:uid="{ED841E72-DA05-4E78-9442-DC3FD47831AD}">
      <text>
        <r>
          <rPr>
            <b/>
            <sz val="9"/>
            <color indexed="81"/>
            <rFont val="MS P ゴシック"/>
            <family val="3"/>
            <charset val="128"/>
          </rPr>
          <t>ベスト記録
トラック：1/100秒
フィールド：㎝
の値を入力してください(2桁表示)</t>
        </r>
      </text>
    </comment>
    <comment ref="S45" authorId="0" shapeId="0" xr:uid="{B6B3239B-969F-4DDE-9936-D6C2C1018350}">
      <text>
        <r>
          <rPr>
            <b/>
            <sz val="9"/>
            <color indexed="81"/>
            <rFont val="MS P ゴシック"/>
            <family val="3"/>
            <charset val="128"/>
          </rPr>
          <t>リレー(チーム名)：
チームに名前を付けてください。団体名の場合には記号を付記してください</t>
        </r>
      </text>
    </comment>
    <comment ref="T45" authorId="0" shapeId="0" xr:uid="{A9EEA350-F7BA-4F1E-BE55-4CE31BE8C0E3}">
      <text>
        <r>
          <rPr>
            <b/>
            <sz val="9"/>
            <color indexed="81"/>
            <rFont val="MS P ゴシック"/>
            <family val="3"/>
            <charset val="128"/>
          </rPr>
          <t>リレー(種目)：
種目を選択してください</t>
        </r>
      </text>
    </comment>
    <comment ref="U45" authorId="0" shapeId="0" xr:uid="{ACBF20F9-87B8-4BAB-B632-9BD6513B06A2}">
      <text>
        <r>
          <rPr>
            <b/>
            <sz val="9"/>
            <color indexed="81"/>
            <rFont val="MS P ゴシック"/>
            <family val="3"/>
            <charset val="128"/>
          </rPr>
          <t>リレー(Ｐ)：
チーム内でプログラムに掲載する順番を1～6で選択してください</t>
        </r>
      </text>
    </comment>
    <comment ref="E46" authorId="0" shapeId="0" xr:uid="{59A2A17C-1AC7-474B-91F8-F445766FC866}">
      <text>
        <r>
          <rPr>
            <b/>
            <sz val="9"/>
            <color indexed="81"/>
            <rFont val="MS P ゴシック"/>
            <family val="3"/>
            <charset val="128"/>
          </rPr>
          <t>姓ﾌﾘｶﾞﾅ：
式の答が間違えなら直接入力してください</t>
        </r>
      </text>
    </comment>
    <comment ref="F46" authorId="0" shapeId="0" xr:uid="{53AB86C7-E35A-40B5-AED1-B0E699B9EFA5}">
      <text>
        <r>
          <rPr>
            <b/>
            <sz val="9"/>
            <color indexed="81"/>
            <rFont val="MS P ゴシック"/>
            <family val="3"/>
            <charset val="128"/>
          </rPr>
          <t>名ﾌﾘｶﾞﾅ：
式の答が間違えなら直接入力してください</t>
        </r>
      </text>
    </comment>
    <comment ref="G46" authorId="0" shapeId="0" xr:uid="{B1F5A3E9-9AB0-409B-829B-D2826721AD9D}">
      <text>
        <r>
          <rPr>
            <b/>
            <sz val="9"/>
            <color indexed="81"/>
            <rFont val="MS P ゴシック"/>
            <family val="3"/>
            <charset val="128"/>
          </rPr>
          <t>学年
一般は空欄
中学生以下は選択してください</t>
        </r>
      </text>
    </comment>
    <comment ref="H46" authorId="0" shapeId="0" xr:uid="{401FF455-F165-4AD3-8919-0F88753DBF01}">
      <text>
        <r>
          <rPr>
            <b/>
            <sz val="9"/>
            <color indexed="81"/>
            <rFont val="MS P ゴシック"/>
            <family val="3"/>
            <charset val="128"/>
          </rPr>
          <t>生年月日(西暦年)：西暦で生まれた年(4桁)を入力してください</t>
        </r>
      </text>
    </comment>
    <comment ref="I46" authorId="0" shapeId="0" xr:uid="{B2CC8BB3-3468-45EC-AC2E-EBC05A0AF142}">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6" authorId="0" shapeId="0" xr:uid="{E9540D03-D424-4031-890C-2BDA6895B035}">
      <text>
        <r>
          <rPr>
            <b/>
            <sz val="9"/>
            <color indexed="81"/>
            <rFont val="MS P ゴシック"/>
            <family val="3"/>
            <charset val="128"/>
          </rPr>
          <t>生年月日(日)：
生まれた日を入力してください</t>
        </r>
      </text>
    </comment>
    <comment ref="K46" authorId="0" shapeId="0" xr:uid="{9AA6704C-E149-4FA9-AB8D-0EE58CCD56B2}">
      <text>
        <r>
          <rPr>
            <b/>
            <sz val="9"/>
            <color indexed="81"/>
            <rFont val="MS P ゴシック"/>
            <family val="3"/>
            <charset val="128"/>
          </rPr>
          <t>出場種目(個人１)：
種目を選択してください</t>
        </r>
      </text>
    </comment>
    <comment ref="L46" authorId="0" shapeId="0" xr:uid="{E8D83FA7-B332-4F5F-8705-849767E7A62A}">
      <text>
        <r>
          <rPr>
            <b/>
            <sz val="9"/>
            <color indexed="81"/>
            <rFont val="MS P ゴシック"/>
            <family val="3"/>
            <charset val="128"/>
          </rPr>
          <t>ベスト記録
トラック：分
の値を入力してください</t>
        </r>
      </text>
    </comment>
    <comment ref="M46" authorId="0" shapeId="0" xr:uid="{57AF28BB-89AC-4183-AA2B-7B77233EC638}">
      <text>
        <r>
          <rPr>
            <b/>
            <sz val="9"/>
            <color indexed="81"/>
            <rFont val="MS P ゴシック"/>
            <family val="3"/>
            <charset val="128"/>
          </rPr>
          <t>ベスト記録
トラック：秒
フィールド：m
の値を入力してください(2桁表示)</t>
        </r>
      </text>
    </comment>
    <comment ref="N46" authorId="0" shapeId="0" xr:uid="{43BC6F10-6DFC-4775-BD9C-46FDBE69DB87}">
      <text>
        <r>
          <rPr>
            <b/>
            <sz val="9"/>
            <color indexed="81"/>
            <rFont val="MS P ゴシック"/>
            <family val="3"/>
            <charset val="128"/>
          </rPr>
          <t>ベスト記録
トラック：1/100秒
フィールド：㎝
の値を入力してください(2桁表示)</t>
        </r>
      </text>
    </comment>
    <comment ref="O46" authorId="0" shapeId="0" xr:uid="{1653A7B6-BAFF-45C3-B6B6-D38BDDAB0086}">
      <text>
        <r>
          <rPr>
            <b/>
            <sz val="9"/>
            <color indexed="81"/>
            <rFont val="MS P ゴシック"/>
            <family val="3"/>
            <charset val="128"/>
          </rPr>
          <t>出場種目(個人２)：
種目を選択してください</t>
        </r>
      </text>
    </comment>
    <comment ref="P46" authorId="0" shapeId="0" xr:uid="{B745B76C-80CB-4DA0-B962-335F9E61AFFD}">
      <text>
        <r>
          <rPr>
            <b/>
            <sz val="9"/>
            <color indexed="81"/>
            <rFont val="MS P ゴシック"/>
            <family val="3"/>
            <charset val="128"/>
          </rPr>
          <t>ベスト記録
トラック：分
の値を入力してください</t>
        </r>
      </text>
    </comment>
    <comment ref="Q46" authorId="0" shapeId="0" xr:uid="{29EC5C12-7705-4B0A-AA31-64D38ED21A6A}">
      <text>
        <r>
          <rPr>
            <b/>
            <sz val="9"/>
            <color indexed="81"/>
            <rFont val="MS P ゴシック"/>
            <family val="3"/>
            <charset val="128"/>
          </rPr>
          <t>ベスト記録
トラック：秒
フィールド：m
の値を入力してください(2桁表示)</t>
        </r>
      </text>
    </comment>
    <comment ref="R46" authorId="0" shapeId="0" xr:uid="{DACFCF25-D4AC-4FEF-8A22-73D3A51265B4}">
      <text>
        <r>
          <rPr>
            <b/>
            <sz val="9"/>
            <color indexed="81"/>
            <rFont val="MS P ゴシック"/>
            <family val="3"/>
            <charset val="128"/>
          </rPr>
          <t>ベスト記録
トラック：1/100秒
フィールド：㎝
の値を入力してください(2桁表示)</t>
        </r>
      </text>
    </comment>
    <comment ref="S46" authorId="0" shapeId="0" xr:uid="{ABD20A7F-1345-426E-BF60-05924634EA22}">
      <text>
        <r>
          <rPr>
            <b/>
            <sz val="9"/>
            <color indexed="81"/>
            <rFont val="MS P ゴシック"/>
            <family val="3"/>
            <charset val="128"/>
          </rPr>
          <t>リレー(チーム名)：
チームに名前を付けてください。団体名の場合には記号を付記してください</t>
        </r>
      </text>
    </comment>
    <comment ref="T46" authorId="0" shapeId="0" xr:uid="{AD9F21E8-52D5-4817-9383-AAE6D49E2AD7}">
      <text>
        <r>
          <rPr>
            <b/>
            <sz val="9"/>
            <color indexed="81"/>
            <rFont val="MS P ゴシック"/>
            <family val="3"/>
            <charset val="128"/>
          </rPr>
          <t>リレー(種目)：
種目を選択してください</t>
        </r>
      </text>
    </comment>
    <comment ref="U46" authorId="0" shapeId="0" xr:uid="{E4FD4914-747B-48BF-A5C4-F83BAB90995E}">
      <text>
        <r>
          <rPr>
            <b/>
            <sz val="9"/>
            <color indexed="81"/>
            <rFont val="MS P ゴシック"/>
            <family val="3"/>
            <charset val="128"/>
          </rPr>
          <t>リレー(Ｐ)：
チーム内でプログラムに掲載する順番を1～6で選択してください</t>
        </r>
      </text>
    </comment>
    <comment ref="E47" authorId="0" shapeId="0" xr:uid="{F639DEEF-6D4B-4F7D-A76B-4B1C5E142408}">
      <text>
        <r>
          <rPr>
            <b/>
            <sz val="9"/>
            <color indexed="81"/>
            <rFont val="MS P ゴシック"/>
            <family val="3"/>
            <charset val="128"/>
          </rPr>
          <t>姓ﾌﾘｶﾞﾅ：
式の答が間違えなら直接入力してください</t>
        </r>
      </text>
    </comment>
    <comment ref="F47" authorId="0" shapeId="0" xr:uid="{C943B8E8-F060-4D3B-9D1A-4BF2F3001C1C}">
      <text>
        <r>
          <rPr>
            <b/>
            <sz val="9"/>
            <color indexed="81"/>
            <rFont val="MS P ゴシック"/>
            <family val="3"/>
            <charset val="128"/>
          </rPr>
          <t>名ﾌﾘｶﾞﾅ：
式の答が間違えなら直接入力してください</t>
        </r>
      </text>
    </comment>
    <comment ref="G47" authorId="0" shapeId="0" xr:uid="{F616D6B4-D508-4924-800B-71C338ED4C9F}">
      <text>
        <r>
          <rPr>
            <b/>
            <sz val="9"/>
            <color indexed="81"/>
            <rFont val="MS P ゴシック"/>
            <family val="3"/>
            <charset val="128"/>
          </rPr>
          <t>学年
一般は空欄
中学生以下は選択してください</t>
        </r>
      </text>
    </comment>
    <comment ref="H47" authorId="0" shapeId="0" xr:uid="{4172F62F-950C-49A0-9421-9AC732122FE6}">
      <text>
        <r>
          <rPr>
            <b/>
            <sz val="9"/>
            <color indexed="81"/>
            <rFont val="MS P ゴシック"/>
            <family val="3"/>
            <charset val="128"/>
          </rPr>
          <t>生年月日(西暦年)：西暦で生まれた年(4桁)を入力してください</t>
        </r>
      </text>
    </comment>
    <comment ref="I47" authorId="0" shapeId="0" xr:uid="{093127CF-1C2A-4551-AF03-6B704923CFB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7" authorId="0" shapeId="0" xr:uid="{BC4CD959-3AE8-4240-A8B9-00BAEBCD41D9}">
      <text>
        <r>
          <rPr>
            <b/>
            <sz val="9"/>
            <color indexed="81"/>
            <rFont val="MS P ゴシック"/>
            <family val="3"/>
            <charset val="128"/>
          </rPr>
          <t>生年月日(日)：
生まれた日を入力してください</t>
        </r>
      </text>
    </comment>
    <comment ref="K47" authorId="0" shapeId="0" xr:uid="{13FB1808-B7C1-49A7-9ADC-9F121DAE0EB1}">
      <text>
        <r>
          <rPr>
            <b/>
            <sz val="9"/>
            <color indexed="81"/>
            <rFont val="MS P ゴシック"/>
            <family val="3"/>
            <charset val="128"/>
          </rPr>
          <t>出場種目(個人１)：
種目を選択してください</t>
        </r>
      </text>
    </comment>
    <comment ref="L47" authorId="0" shapeId="0" xr:uid="{FB55F60B-A179-4451-8A05-2E1349EEFC9A}">
      <text>
        <r>
          <rPr>
            <b/>
            <sz val="9"/>
            <color indexed="81"/>
            <rFont val="MS P ゴシック"/>
            <family val="3"/>
            <charset val="128"/>
          </rPr>
          <t>ベスト記録
トラック：分
の値を入力してください</t>
        </r>
      </text>
    </comment>
    <comment ref="M47" authorId="0" shapeId="0" xr:uid="{E7ABFC64-DAE7-4559-8C7C-98C1C80B3F99}">
      <text>
        <r>
          <rPr>
            <b/>
            <sz val="9"/>
            <color indexed="81"/>
            <rFont val="MS P ゴシック"/>
            <family val="3"/>
            <charset val="128"/>
          </rPr>
          <t>ベスト記録
トラック：秒
フィールド：m
の値を入力してください(2桁表示)</t>
        </r>
      </text>
    </comment>
    <comment ref="N47" authorId="0" shapeId="0" xr:uid="{ECBD9669-5A21-47A6-9895-B85EA6EA69E1}">
      <text>
        <r>
          <rPr>
            <b/>
            <sz val="9"/>
            <color indexed="81"/>
            <rFont val="MS P ゴシック"/>
            <family val="3"/>
            <charset val="128"/>
          </rPr>
          <t>ベスト記録
トラック：1/100秒
フィールド：㎝
の値を入力してください(2桁表示)</t>
        </r>
      </text>
    </comment>
    <comment ref="O47" authorId="0" shapeId="0" xr:uid="{BFD8258A-F0CB-4E59-9489-E7A90B85BEC6}">
      <text>
        <r>
          <rPr>
            <b/>
            <sz val="9"/>
            <color indexed="81"/>
            <rFont val="MS P ゴシック"/>
            <family val="3"/>
            <charset val="128"/>
          </rPr>
          <t>出場種目(個人２)：
種目を選択してください</t>
        </r>
      </text>
    </comment>
    <comment ref="P47" authorId="0" shapeId="0" xr:uid="{B41C3791-242E-46E0-8737-0810B4A739C9}">
      <text>
        <r>
          <rPr>
            <b/>
            <sz val="9"/>
            <color indexed="81"/>
            <rFont val="MS P ゴシック"/>
            <family val="3"/>
            <charset val="128"/>
          </rPr>
          <t>ベスト記録
トラック：分
の値を入力してください</t>
        </r>
      </text>
    </comment>
    <comment ref="Q47" authorId="0" shapeId="0" xr:uid="{260195BA-9067-4A05-9FF6-26AC4B1F4D16}">
      <text>
        <r>
          <rPr>
            <b/>
            <sz val="9"/>
            <color indexed="81"/>
            <rFont val="MS P ゴシック"/>
            <family val="3"/>
            <charset val="128"/>
          </rPr>
          <t>ベスト記録
トラック：秒
フィールド：m
の値を入力してください(2桁表示)</t>
        </r>
      </text>
    </comment>
    <comment ref="R47" authorId="0" shapeId="0" xr:uid="{F1B48E9A-6517-4901-8559-9A0138FFFBAD}">
      <text>
        <r>
          <rPr>
            <b/>
            <sz val="9"/>
            <color indexed="81"/>
            <rFont val="MS P ゴシック"/>
            <family val="3"/>
            <charset val="128"/>
          </rPr>
          <t>ベスト記録
トラック：1/100秒
フィールド：㎝
の値を入力してください(2桁表示)</t>
        </r>
      </text>
    </comment>
    <comment ref="S47" authorId="0" shapeId="0" xr:uid="{9288794A-5915-4218-B1A5-B960C877A3D8}">
      <text>
        <r>
          <rPr>
            <b/>
            <sz val="9"/>
            <color indexed="81"/>
            <rFont val="MS P ゴシック"/>
            <family val="3"/>
            <charset val="128"/>
          </rPr>
          <t>リレー(チーム名)：
チームに名前を付けてください。団体名の場合には記号を付記してください</t>
        </r>
      </text>
    </comment>
    <comment ref="T47" authorId="0" shapeId="0" xr:uid="{2B402E33-D12F-4108-8614-8D0E17889E23}">
      <text>
        <r>
          <rPr>
            <b/>
            <sz val="9"/>
            <color indexed="81"/>
            <rFont val="MS P ゴシック"/>
            <family val="3"/>
            <charset val="128"/>
          </rPr>
          <t>リレー(種目)：
種目を選択してください</t>
        </r>
      </text>
    </comment>
    <comment ref="U47" authorId="0" shapeId="0" xr:uid="{DBC428A9-707F-43A4-9BF7-5707DC1D499B}">
      <text>
        <r>
          <rPr>
            <b/>
            <sz val="9"/>
            <color indexed="81"/>
            <rFont val="MS P ゴシック"/>
            <family val="3"/>
            <charset val="128"/>
          </rPr>
          <t>リレー(Ｐ)：
チーム内でプログラムに掲載する順番を1～6で選択してください</t>
        </r>
      </text>
    </comment>
    <comment ref="E48" authorId="0" shapeId="0" xr:uid="{82CD9781-0BEF-4882-BACD-5FC8042D937B}">
      <text>
        <r>
          <rPr>
            <b/>
            <sz val="9"/>
            <color indexed="81"/>
            <rFont val="MS P ゴシック"/>
            <family val="3"/>
            <charset val="128"/>
          </rPr>
          <t>姓ﾌﾘｶﾞﾅ：
式の答が間違えなら直接入力してください</t>
        </r>
      </text>
    </comment>
    <comment ref="F48" authorId="0" shapeId="0" xr:uid="{D42A6276-0E9C-44F5-AC67-1CF64AB79534}">
      <text>
        <r>
          <rPr>
            <b/>
            <sz val="9"/>
            <color indexed="81"/>
            <rFont val="MS P ゴシック"/>
            <family val="3"/>
            <charset val="128"/>
          </rPr>
          <t>名ﾌﾘｶﾞﾅ：
式の答が間違えなら直接入力してください</t>
        </r>
      </text>
    </comment>
    <comment ref="G48" authorId="0" shapeId="0" xr:uid="{FE3FB76F-DC5B-4543-BF62-C7AC6484D210}">
      <text>
        <r>
          <rPr>
            <b/>
            <sz val="9"/>
            <color indexed="81"/>
            <rFont val="MS P ゴシック"/>
            <family val="3"/>
            <charset val="128"/>
          </rPr>
          <t>学年
一般は空欄
中学生以下は選択してください</t>
        </r>
      </text>
    </comment>
    <comment ref="H48" authorId="0" shapeId="0" xr:uid="{21830464-7640-4FF4-9731-E138FF4BE693}">
      <text>
        <r>
          <rPr>
            <b/>
            <sz val="9"/>
            <color indexed="81"/>
            <rFont val="MS P ゴシック"/>
            <family val="3"/>
            <charset val="128"/>
          </rPr>
          <t>生年月日(西暦年)：西暦で生まれた年(4桁)を入力してください</t>
        </r>
      </text>
    </comment>
    <comment ref="I48" authorId="0" shapeId="0" xr:uid="{4DFB487E-C4AD-44C1-84F6-9C434458590A}">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8" authorId="0" shapeId="0" xr:uid="{2E168AFF-396C-4049-80F7-FB8BFAF4E0AE}">
      <text>
        <r>
          <rPr>
            <b/>
            <sz val="9"/>
            <color indexed="81"/>
            <rFont val="MS P ゴシック"/>
            <family val="3"/>
            <charset val="128"/>
          </rPr>
          <t>生年月日(日)：
生まれた日を入力してください</t>
        </r>
      </text>
    </comment>
    <comment ref="K48" authorId="0" shapeId="0" xr:uid="{2CB0CF79-6D8C-4BC7-8627-B1B1548D0F9A}">
      <text>
        <r>
          <rPr>
            <b/>
            <sz val="9"/>
            <color indexed="81"/>
            <rFont val="MS P ゴシック"/>
            <family val="3"/>
            <charset val="128"/>
          </rPr>
          <t>出場種目(個人１)：
種目を選択してください</t>
        </r>
      </text>
    </comment>
    <comment ref="L48" authorId="0" shapeId="0" xr:uid="{995C7BCB-E949-4FB2-8BAA-24D23922E53F}">
      <text>
        <r>
          <rPr>
            <b/>
            <sz val="9"/>
            <color indexed="81"/>
            <rFont val="MS P ゴシック"/>
            <family val="3"/>
            <charset val="128"/>
          </rPr>
          <t>ベスト記録
トラック：分
の値を入力してください</t>
        </r>
      </text>
    </comment>
    <comment ref="M48" authorId="0" shapeId="0" xr:uid="{62EFB801-E916-4EE3-A21E-FB7BD988E538}">
      <text>
        <r>
          <rPr>
            <b/>
            <sz val="9"/>
            <color indexed="81"/>
            <rFont val="MS P ゴシック"/>
            <family val="3"/>
            <charset val="128"/>
          </rPr>
          <t>ベスト記録
トラック：秒
フィールド：m
の値を入力してください(2桁表示)</t>
        </r>
      </text>
    </comment>
    <comment ref="N48" authorId="0" shapeId="0" xr:uid="{C322F9D1-5A3D-45CD-B091-351C8C3FD279}">
      <text>
        <r>
          <rPr>
            <b/>
            <sz val="9"/>
            <color indexed="81"/>
            <rFont val="MS P ゴシック"/>
            <family val="3"/>
            <charset val="128"/>
          </rPr>
          <t>ベスト記録
トラック：1/100秒
フィールド：㎝
の値を入力してください(2桁表示)</t>
        </r>
      </text>
    </comment>
    <comment ref="O48" authorId="0" shapeId="0" xr:uid="{2FBD67E7-4497-4692-B356-EAE34DAD86AE}">
      <text>
        <r>
          <rPr>
            <b/>
            <sz val="9"/>
            <color indexed="81"/>
            <rFont val="MS P ゴシック"/>
            <family val="3"/>
            <charset val="128"/>
          </rPr>
          <t>出場種目(個人２)：
種目を選択してください</t>
        </r>
      </text>
    </comment>
    <comment ref="P48" authorId="0" shapeId="0" xr:uid="{C8155254-340F-4671-85BD-37F1AB30BD1C}">
      <text>
        <r>
          <rPr>
            <b/>
            <sz val="9"/>
            <color indexed="81"/>
            <rFont val="MS P ゴシック"/>
            <family val="3"/>
            <charset val="128"/>
          </rPr>
          <t>ベスト記録
トラック：分
の値を入力してください</t>
        </r>
      </text>
    </comment>
    <comment ref="Q48" authorId="0" shapeId="0" xr:uid="{8E13030C-5FC9-407C-908E-63E844385906}">
      <text>
        <r>
          <rPr>
            <b/>
            <sz val="9"/>
            <color indexed="81"/>
            <rFont val="MS P ゴシック"/>
            <family val="3"/>
            <charset val="128"/>
          </rPr>
          <t>ベスト記録
トラック：秒
フィールド：m
の値を入力してください(2桁表示)</t>
        </r>
      </text>
    </comment>
    <comment ref="R48" authorId="0" shapeId="0" xr:uid="{E45808EC-ECD9-4C85-A59C-0FFD60066E0C}">
      <text>
        <r>
          <rPr>
            <b/>
            <sz val="9"/>
            <color indexed="81"/>
            <rFont val="MS P ゴシック"/>
            <family val="3"/>
            <charset val="128"/>
          </rPr>
          <t>ベスト記録
トラック：1/100秒
フィールド：㎝
の値を入力してください(2桁表示)</t>
        </r>
      </text>
    </comment>
    <comment ref="S48" authorId="0" shapeId="0" xr:uid="{6D4E889D-6400-49C5-8614-92B9DED9A7E0}">
      <text>
        <r>
          <rPr>
            <b/>
            <sz val="9"/>
            <color indexed="81"/>
            <rFont val="MS P ゴシック"/>
            <family val="3"/>
            <charset val="128"/>
          </rPr>
          <t>リレー(チーム名)：
チームに名前を付けてください。団体名の場合には記号を付記してください</t>
        </r>
      </text>
    </comment>
    <comment ref="T48" authorId="0" shapeId="0" xr:uid="{3F708205-85CF-49E3-9343-E58FA2C0F127}">
      <text>
        <r>
          <rPr>
            <b/>
            <sz val="9"/>
            <color indexed="81"/>
            <rFont val="MS P ゴシック"/>
            <family val="3"/>
            <charset val="128"/>
          </rPr>
          <t>リレー(種目)：
種目を選択してください</t>
        </r>
      </text>
    </comment>
    <comment ref="U48" authorId="0" shapeId="0" xr:uid="{522B83A4-E979-40AE-83C0-3FB395A76B69}">
      <text>
        <r>
          <rPr>
            <b/>
            <sz val="9"/>
            <color indexed="81"/>
            <rFont val="MS P ゴシック"/>
            <family val="3"/>
            <charset val="128"/>
          </rPr>
          <t>リレー(Ｐ)：
チーム内でプログラムに掲載する順番を1～6で選択してください</t>
        </r>
      </text>
    </comment>
    <comment ref="E49" authorId="0" shapeId="0" xr:uid="{BB929889-F28A-42E1-A0FA-2837C4130A64}">
      <text>
        <r>
          <rPr>
            <b/>
            <sz val="9"/>
            <color indexed="81"/>
            <rFont val="MS P ゴシック"/>
            <family val="3"/>
            <charset val="128"/>
          </rPr>
          <t>姓ﾌﾘｶﾞﾅ：
式の答が間違えなら直接入力してください</t>
        </r>
      </text>
    </comment>
    <comment ref="F49" authorId="0" shapeId="0" xr:uid="{D8ECB402-0947-4892-A9C1-1F03BDEDE147}">
      <text>
        <r>
          <rPr>
            <b/>
            <sz val="9"/>
            <color indexed="81"/>
            <rFont val="MS P ゴシック"/>
            <family val="3"/>
            <charset val="128"/>
          </rPr>
          <t>名ﾌﾘｶﾞﾅ：
式の答が間違えなら直接入力してください</t>
        </r>
      </text>
    </comment>
    <comment ref="G49" authorId="0" shapeId="0" xr:uid="{11ADAA82-569B-46FC-B3C6-4C5101C6E6DA}">
      <text>
        <r>
          <rPr>
            <b/>
            <sz val="9"/>
            <color indexed="81"/>
            <rFont val="MS P ゴシック"/>
            <family val="3"/>
            <charset val="128"/>
          </rPr>
          <t>学年
一般は空欄
中学生以下は選択してください</t>
        </r>
      </text>
    </comment>
    <comment ref="H49" authorId="0" shapeId="0" xr:uid="{46C68C98-BB28-43FD-B46B-FFCE2D2DA266}">
      <text>
        <r>
          <rPr>
            <b/>
            <sz val="9"/>
            <color indexed="81"/>
            <rFont val="MS P ゴシック"/>
            <family val="3"/>
            <charset val="128"/>
          </rPr>
          <t>生年月日(西暦年)：西暦で生まれた年(4桁)を入力してください</t>
        </r>
      </text>
    </comment>
    <comment ref="I49" authorId="0" shapeId="0" xr:uid="{CB951C7D-A206-4821-BB29-7D26412650E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9" authorId="0" shapeId="0" xr:uid="{762629BA-6678-4663-8C73-8FC5122EFC30}">
      <text>
        <r>
          <rPr>
            <b/>
            <sz val="9"/>
            <color indexed="81"/>
            <rFont val="MS P ゴシック"/>
            <family val="3"/>
            <charset val="128"/>
          </rPr>
          <t>生年月日(日)：
生まれた日を入力してください</t>
        </r>
      </text>
    </comment>
    <comment ref="K49" authorId="0" shapeId="0" xr:uid="{DDCFB884-B228-46EE-A970-92C848733A30}">
      <text>
        <r>
          <rPr>
            <b/>
            <sz val="9"/>
            <color indexed="81"/>
            <rFont val="MS P ゴシック"/>
            <family val="3"/>
            <charset val="128"/>
          </rPr>
          <t>出場種目(個人１)：
種目を選択してください</t>
        </r>
      </text>
    </comment>
    <comment ref="L49" authorId="0" shapeId="0" xr:uid="{151856D9-A492-4676-8D51-A90D53408374}">
      <text>
        <r>
          <rPr>
            <b/>
            <sz val="9"/>
            <color indexed="81"/>
            <rFont val="MS P ゴシック"/>
            <family val="3"/>
            <charset val="128"/>
          </rPr>
          <t>ベスト記録
トラック：分
の値を入力してください</t>
        </r>
      </text>
    </comment>
    <comment ref="M49" authorId="0" shapeId="0" xr:uid="{1F54C06A-4B1F-45F5-B806-A377FC68A0D4}">
      <text>
        <r>
          <rPr>
            <b/>
            <sz val="9"/>
            <color indexed="81"/>
            <rFont val="MS P ゴシック"/>
            <family val="3"/>
            <charset val="128"/>
          </rPr>
          <t>ベスト記録
トラック：秒
フィールド：m
の値を入力してください(2桁表示)</t>
        </r>
      </text>
    </comment>
    <comment ref="N49" authorId="0" shapeId="0" xr:uid="{8E21C004-F391-43FB-834A-1F3FA491A51C}">
      <text>
        <r>
          <rPr>
            <b/>
            <sz val="9"/>
            <color indexed="81"/>
            <rFont val="MS P ゴシック"/>
            <family val="3"/>
            <charset val="128"/>
          </rPr>
          <t>ベスト記録
トラック：1/100秒
フィールド：㎝
の値を入力してください(2桁表示)</t>
        </r>
      </text>
    </comment>
    <comment ref="O49" authorId="0" shapeId="0" xr:uid="{C73D4A0C-9DF7-43C2-BCF3-ECC890D843BD}">
      <text>
        <r>
          <rPr>
            <b/>
            <sz val="9"/>
            <color indexed="81"/>
            <rFont val="MS P ゴシック"/>
            <family val="3"/>
            <charset val="128"/>
          </rPr>
          <t>出場種目(個人２)：
種目を選択してください</t>
        </r>
      </text>
    </comment>
    <comment ref="P49" authorId="0" shapeId="0" xr:uid="{CB6FF036-36B4-48FC-98FB-FAE2A2EB3FB6}">
      <text>
        <r>
          <rPr>
            <b/>
            <sz val="9"/>
            <color indexed="81"/>
            <rFont val="MS P ゴシック"/>
            <family val="3"/>
            <charset val="128"/>
          </rPr>
          <t>ベスト記録
トラック：分
の値を入力してください</t>
        </r>
      </text>
    </comment>
    <comment ref="Q49" authorId="0" shapeId="0" xr:uid="{2F62D01F-652D-4726-B405-2F14E8FB29CC}">
      <text>
        <r>
          <rPr>
            <b/>
            <sz val="9"/>
            <color indexed="81"/>
            <rFont val="MS P ゴシック"/>
            <family val="3"/>
            <charset val="128"/>
          </rPr>
          <t>ベスト記録
トラック：秒
フィールド：m
の値を入力してください(2桁表示)</t>
        </r>
      </text>
    </comment>
    <comment ref="R49" authorId="0" shapeId="0" xr:uid="{52DF6E96-287D-4FF6-8EA2-254AA3ECBA56}">
      <text>
        <r>
          <rPr>
            <b/>
            <sz val="9"/>
            <color indexed="81"/>
            <rFont val="MS P ゴシック"/>
            <family val="3"/>
            <charset val="128"/>
          </rPr>
          <t>ベスト記録
トラック：1/100秒
フィールド：㎝
の値を入力してください(2桁表示)</t>
        </r>
      </text>
    </comment>
    <comment ref="S49" authorId="0" shapeId="0" xr:uid="{94358AD9-7CD4-4507-BD18-7404456F08D1}">
      <text>
        <r>
          <rPr>
            <b/>
            <sz val="9"/>
            <color indexed="81"/>
            <rFont val="MS P ゴシック"/>
            <family val="3"/>
            <charset val="128"/>
          </rPr>
          <t>リレー(チーム名)：
チームに名前を付けてください。団体名の場合には記号を付記してください</t>
        </r>
      </text>
    </comment>
    <comment ref="T49" authorId="0" shapeId="0" xr:uid="{EE09B509-C0A9-4681-9DCE-01814CA3B4A9}">
      <text>
        <r>
          <rPr>
            <b/>
            <sz val="9"/>
            <color indexed="81"/>
            <rFont val="MS P ゴシック"/>
            <family val="3"/>
            <charset val="128"/>
          </rPr>
          <t>リレー(種目)：
種目を選択してください</t>
        </r>
      </text>
    </comment>
    <comment ref="U49" authorId="0" shapeId="0" xr:uid="{9EABF8FA-3C5C-490B-A8F4-13C7DB4444DA}">
      <text>
        <r>
          <rPr>
            <b/>
            <sz val="9"/>
            <color indexed="81"/>
            <rFont val="MS P ゴシック"/>
            <family val="3"/>
            <charset val="128"/>
          </rPr>
          <t>リレー(Ｐ)：
チーム内でプログラムに掲載する順番を1～6で選択してください</t>
        </r>
      </text>
    </comment>
    <comment ref="E50" authorId="0" shapeId="0" xr:uid="{1F46273C-8941-4D25-98BF-E2A0F9942D46}">
      <text>
        <r>
          <rPr>
            <b/>
            <sz val="9"/>
            <color indexed="81"/>
            <rFont val="MS P ゴシック"/>
            <family val="3"/>
            <charset val="128"/>
          </rPr>
          <t>姓ﾌﾘｶﾞﾅ：
式の答が間違えなら直接入力してください</t>
        </r>
      </text>
    </comment>
    <comment ref="F50" authorId="0" shapeId="0" xr:uid="{8ACEC589-7503-4A3C-898F-F28F1B0FEDF5}">
      <text>
        <r>
          <rPr>
            <b/>
            <sz val="9"/>
            <color indexed="81"/>
            <rFont val="MS P ゴシック"/>
            <family val="3"/>
            <charset val="128"/>
          </rPr>
          <t>名ﾌﾘｶﾞﾅ：
式の答が間違えなら直接入力してください</t>
        </r>
      </text>
    </comment>
    <comment ref="G50" authorId="0" shapeId="0" xr:uid="{5FB2B451-9EA3-44BC-9C2C-F2A3F61F424D}">
      <text>
        <r>
          <rPr>
            <b/>
            <sz val="9"/>
            <color indexed="81"/>
            <rFont val="MS P ゴシック"/>
            <family val="3"/>
            <charset val="128"/>
          </rPr>
          <t>学年
一般は空欄
中学生以下は選択してください</t>
        </r>
      </text>
    </comment>
    <comment ref="H50" authorId="0" shapeId="0" xr:uid="{0C6F1866-904F-469A-B6DF-31D596A129A1}">
      <text>
        <r>
          <rPr>
            <b/>
            <sz val="9"/>
            <color indexed="81"/>
            <rFont val="MS P ゴシック"/>
            <family val="3"/>
            <charset val="128"/>
          </rPr>
          <t>生年月日(西暦年)：西暦で生まれた年(4桁)を入力してください</t>
        </r>
      </text>
    </comment>
    <comment ref="I50" authorId="0" shapeId="0" xr:uid="{A4A36FD7-FDEC-4072-96D3-A74BD9DF4F7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0" authorId="0" shapeId="0" xr:uid="{05DFBF9C-3045-4D92-9511-E82FD8423F04}">
      <text>
        <r>
          <rPr>
            <b/>
            <sz val="9"/>
            <color indexed="81"/>
            <rFont val="MS P ゴシック"/>
            <family val="3"/>
            <charset val="128"/>
          </rPr>
          <t>生年月日(日)：
生まれた日を入力してください</t>
        </r>
      </text>
    </comment>
    <comment ref="K50" authorId="0" shapeId="0" xr:uid="{E0DD4EC3-4470-4490-B7D6-7E35873059FE}">
      <text>
        <r>
          <rPr>
            <b/>
            <sz val="9"/>
            <color indexed="81"/>
            <rFont val="MS P ゴシック"/>
            <family val="3"/>
            <charset val="128"/>
          </rPr>
          <t>出場種目(個人１)：
種目を選択してください</t>
        </r>
      </text>
    </comment>
    <comment ref="L50" authorId="0" shapeId="0" xr:uid="{05FD6959-7A76-469B-B5AB-A9545A4A6F8B}">
      <text>
        <r>
          <rPr>
            <b/>
            <sz val="9"/>
            <color indexed="81"/>
            <rFont val="MS P ゴシック"/>
            <family val="3"/>
            <charset val="128"/>
          </rPr>
          <t>ベスト記録
トラック：分
の値を入力してください</t>
        </r>
      </text>
    </comment>
    <comment ref="M50" authorId="0" shapeId="0" xr:uid="{A666D73F-A32E-4627-B61C-592F4880F166}">
      <text>
        <r>
          <rPr>
            <b/>
            <sz val="9"/>
            <color indexed="81"/>
            <rFont val="MS P ゴシック"/>
            <family val="3"/>
            <charset val="128"/>
          </rPr>
          <t>ベスト記録
トラック：秒
フィールド：m
の値を入力してください(2桁表示)</t>
        </r>
      </text>
    </comment>
    <comment ref="N50" authorId="0" shapeId="0" xr:uid="{D527831B-7697-4785-A724-0E579E994114}">
      <text>
        <r>
          <rPr>
            <b/>
            <sz val="9"/>
            <color indexed="81"/>
            <rFont val="MS P ゴシック"/>
            <family val="3"/>
            <charset val="128"/>
          </rPr>
          <t>ベスト記録
トラック：1/100秒
フィールド：㎝
の値を入力してください(2桁表示)</t>
        </r>
      </text>
    </comment>
    <comment ref="O50" authorId="0" shapeId="0" xr:uid="{791A4554-857F-4D81-BF4B-26A1C3A3AE5A}">
      <text>
        <r>
          <rPr>
            <b/>
            <sz val="9"/>
            <color indexed="81"/>
            <rFont val="MS P ゴシック"/>
            <family val="3"/>
            <charset val="128"/>
          </rPr>
          <t>出場種目(個人２)：
種目を選択してください</t>
        </r>
      </text>
    </comment>
    <comment ref="P50" authorId="0" shapeId="0" xr:uid="{2E59D2BA-2E78-4C75-B6D4-718B7B7D4C7B}">
      <text>
        <r>
          <rPr>
            <b/>
            <sz val="9"/>
            <color indexed="81"/>
            <rFont val="MS P ゴシック"/>
            <family val="3"/>
            <charset val="128"/>
          </rPr>
          <t>ベスト記録
トラック：分
の値を入力してください</t>
        </r>
      </text>
    </comment>
    <comment ref="Q50" authorId="0" shapeId="0" xr:uid="{B4EB66F4-43AA-4057-912E-824E0179C851}">
      <text>
        <r>
          <rPr>
            <b/>
            <sz val="9"/>
            <color indexed="81"/>
            <rFont val="MS P ゴシック"/>
            <family val="3"/>
            <charset val="128"/>
          </rPr>
          <t>ベスト記録
トラック：秒
フィールド：m
の値を入力してください(2桁表示)</t>
        </r>
      </text>
    </comment>
    <comment ref="R50" authorId="0" shapeId="0" xr:uid="{F21A6D50-7537-461D-AD6C-6A38E32C27F4}">
      <text>
        <r>
          <rPr>
            <b/>
            <sz val="9"/>
            <color indexed="81"/>
            <rFont val="MS P ゴシック"/>
            <family val="3"/>
            <charset val="128"/>
          </rPr>
          <t>ベスト記録
トラック：1/100秒
フィールド：㎝
の値を入力してください(2桁表示)</t>
        </r>
      </text>
    </comment>
    <comment ref="S50" authorId="0" shapeId="0" xr:uid="{AA556F1B-CE70-4024-828C-FD831B3F5D95}">
      <text>
        <r>
          <rPr>
            <b/>
            <sz val="9"/>
            <color indexed="81"/>
            <rFont val="MS P ゴシック"/>
            <family val="3"/>
            <charset val="128"/>
          </rPr>
          <t>リレー(チーム名)：
チームに名前を付けてください。団体名の場合には記号を付記してください</t>
        </r>
      </text>
    </comment>
    <comment ref="T50" authorId="0" shapeId="0" xr:uid="{09E6EBB7-45DF-492C-AEBA-FCAAECB4D9F5}">
      <text>
        <r>
          <rPr>
            <b/>
            <sz val="9"/>
            <color indexed="81"/>
            <rFont val="MS P ゴシック"/>
            <family val="3"/>
            <charset val="128"/>
          </rPr>
          <t>リレー(種目)：
種目を選択してください</t>
        </r>
      </text>
    </comment>
    <comment ref="U50" authorId="0" shapeId="0" xr:uid="{B56921F0-EFDB-43C0-825B-F744D916DC62}">
      <text>
        <r>
          <rPr>
            <b/>
            <sz val="9"/>
            <color indexed="81"/>
            <rFont val="MS P ゴシック"/>
            <family val="3"/>
            <charset val="128"/>
          </rPr>
          <t>リレー(Ｐ)：
チーム内でプログラムに掲載する順番を1～6で選択してください</t>
        </r>
      </text>
    </comment>
    <comment ref="E51" authorId="0" shapeId="0" xr:uid="{B6B92248-8999-4197-BFC8-2FF4E3624645}">
      <text>
        <r>
          <rPr>
            <b/>
            <sz val="9"/>
            <color indexed="81"/>
            <rFont val="MS P ゴシック"/>
            <family val="3"/>
            <charset val="128"/>
          </rPr>
          <t>姓ﾌﾘｶﾞﾅ：
式の答が間違えなら直接入力してください</t>
        </r>
      </text>
    </comment>
    <comment ref="F51" authorId="0" shapeId="0" xr:uid="{7CAA170B-7E58-4FF2-A457-26B1C8918A11}">
      <text>
        <r>
          <rPr>
            <b/>
            <sz val="9"/>
            <color indexed="81"/>
            <rFont val="MS P ゴシック"/>
            <family val="3"/>
            <charset val="128"/>
          </rPr>
          <t>名ﾌﾘｶﾞﾅ：
式の答が間違えなら直接入力してください</t>
        </r>
      </text>
    </comment>
    <comment ref="G51" authorId="0" shapeId="0" xr:uid="{FA00F565-FE62-4DBD-8EA1-ECFFD4339414}">
      <text>
        <r>
          <rPr>
            <b/>
            <sz val="9"/>
            <color indexed="81"/>
            <rFont val="MS P ゴシック"/>
            <family val="3"/>
            <charset val="128"/>
          </rPr>
          <t>学年
一般は空欄
中学生以下は選択してください</t>
        </r>
      </text>
    </comment>
    <comment ref="H51" authorId="0" shapeId="0" xr:uid="{304599C4-A768-4776-B961-DE0920FF8720}">
      <text>
        <r>
          <rPr>
            <b/>
            <sz val="9"/>
            <color indexed="81"/>
            <rFont val="MS P ゴシック"/>
            <family val="3"/>
            <charset val="128"/>
          </rPr>
          <t>生年月日(西暦年)：西暦で生まれた年(4桁)を入力してください</t>
        </r>
      </text>
    </comment>
    <comment ref="I51" authorId="0" shapeId="0" xr:uid="{32C54E29-F5A4-4FAD-A21B-384242003A9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1" authorId="0" shapeId="0" xr:uid="{C9F69033-2571-4ED0-B5B7-35669B43BB7A}">
      <text>
        <r>
          <rPr>
            <b/>
            <sz val="9"/>
            <color indexed="81"/>
            <rFont val="MS P ゴシック"/>
            <family val="3"/>
            <charset val="128"/>
          </rPr>
          <t>生年月日(日)：
生まれた日を入力してください</t>
        </r>
      </text>
    </comment>
    <comment ref="K51" authorId="0" shapeId="0" xr:uid="{E32F2E66-7540-44A9-A1F2-BF15330F2441}">
      <text>
        <r>
          <rPr>
            <b/>
            <sz val="9"/>
            <color indexed="81"/>
            <rFont val="MS P ゴシック"/>
            <family val="3"/>
            <charset val="128"/>
          </rPr>
          <t>出場種目(個人１)：
種目を選択してください</t>
        </r>
      </text>
    </comment>
    <comment ref="L51" authorId="0" shapeId="0" xr:uid="{31CCC930-C8D2-46A0-B445-7C7E4640BA3A}">
      <text>
        <r>
          <rPr>
            <b/>
            <sz val="9"/>
            <color indexed="81"/>
            <rFont val="MS P ゴシック"/>
            <family val="3"/>
            <charset val="128"/>
          </rPr>
          <t>ベスト記録
トラック：分
の値を入力してください</t>
        </r>
      </text>
    </comment>
    <comment ref="M51" authorId="0" shapeId="0" xr:uid="{D17B1390-7FEC-4A3A-A5C3-7FB505926D77}">
      <text>
        <r>
          <rPr>
            <b/>
            <sz val="9"/>
            <color indexed="81"/>
            <rFont val="MS P ゴシック"/>
            <family val="3"/>
            <charset val="128"/>
          </rPr>
          <t>ベスト記録
トラック：秒
フィールド：m
の値を入力してください(2桁表示)</t>
        </r>
      </text>
    </comment>
    <comment ref="N51" authorId="0" shapeId="0" xr:uid="{BA043A27-25A1-4EC0-9BB6-632134062319}">
      <text>
        <r>
          <rPr>
            <b/>
            <sz val="9"/>
            <color indexed="81"/>
            <rFont val="MS P ゴシック"/>
            <family val="3"/>
            <charset val="128"/>
          </rPr>
          <t>ベスト記録
トラック：1/100秒
フィールド：㎝
の値を入力してください(2桁表示)</t>
        </r>
      </text>
    </comment>
    <comment ref="O51" authorId="0" shapeId="0" xr:uid="{CDCBD1C9-CFCD-4F6B-8BF3-1D2156DA7411}">
      <text>
        <r>
          <rPr>
            <b/>
            <sz val="9"/>
            <color indexed="81"/>
            <rFont val="MS P ゴシック"/>
            <family val="3"/>
            <charset val="128"/>
          </rPr>
          <t>出場種目(個人２)：
種目を選択してください</t>
        </r>
      </text>
    </comment>
    <comment ref="P51" authorId="0" shapeId="0" xr:uid="{48773A90-49C2-4D33-BE8B-929B943430FF}">
      <text>
        <r>
          <rPr>
            <b/>
            <sz val="9"/>
            <color indexed="81"/>
            <rFont val="MS P ゴシック"/>
            <family val="3"/>
            <charset val="128"/>
          </rPr>
          <t>ベスト記録
トラック：分
の値を入力してください</t>
        </r>
      </text>
    </comment>
    <comment ref="Q51" authorId="0" shapeId="0" xr:uid="{43318C08-F56F-4E69-977F-5D15D37D5B13}">
      <text>
        <r>
          <rPr>
            <b/>
            <sz val="9"/>
            <color indexed="81"/>
            <rFont val="MS P ゴシック"/>
            <family val="3"/>
            <charset val="128"/>
          </rPr>
          <t>ベスト記録
トラック：秒
フィールド：m
の値を入力してください(2桁表示)</t>
        </r>
      </text>
    </comment>
    <comment ref="R51" authorId="0" shapeId="0" xr:uid="{5E5DF9DA-C4EA-417C-B2C4-65FB87EBD506}">
      <text>
        <r>
          <rPr>
            <b/>
            <sz val="9"/>
            <color indexed="81"/>
            <rFont val="MS P ゴシック"/>
            <family val="3"/>
            <charset val="128"/>
          </rPr>
          <t>ベスト記録
トラック：1/100秒
フィールド：㎝
の値を入力してください(2桁表示)</t>
        </r>
      </text>
    </comment>
    <comment ref="S51" authorId="0" shapeId="0" xr:uid="{44F13B06-3E79-42E8-812D-20705736B5E2}">
      <text>
        <r>
          <rPr>
            <b/>
            <sz val="9"/>
            <color indexed="81"/>
            <rFont val="MS P ゴシック"/>
            <family val="3"/>
            <charset val="128"/>
          </rPr>
          <t>リレー(チーム名)：
チームに名前を付けてください。団体名の場合には記号を付記してください</t>
        </r>
      </text>
    </comment>
    <comment ref="T51" authorId="0" shapeId="0" xr:uid="{63730478-836E-4131-B586-3E441046CAAC}">
      <text>
        <r>
          <rPr>
            <b/>
            <sz val="9"/>
            <color indexed="81"/>
            <rFont val="MS P ゴシック"/>
            <family val="3"/>
            <charset val="128"/>
          </rPr>
          <t>リレー(種目)：
種目を選択してください</t>
        </r>
      </text>
    </comment>
    <comment ref="U51" authorId="0" shapeId="0" xr:uid="{97249B8B-3010-49F8-AADE-20FC16612E58}">
      <text>
        <r>
          <rPr>
            <b/>
            <sz val="9"/>
            <color indexed="81"/>
            <rFont val="MS P ゴシック"/>
            <family val="3"/>
            <charset val="128"/>
          </rPr>
          <t>リレー(Ｐ)：
チーム内でプログラムに掲載する順番を1～6で選択してください</t>
        </r>
      </text>
    </comment>
    <comment ref="E52" authorId="0" shapeId="0" xr:uid="{276848EA-9D6D-4BBF-B8C0-800D45F3265F}">
      <text>
        <r>
          <rPr>
            <b/>
            <sz val="9"/>
            <color indexed="81"/>
            <rFont val="MS P ゴシック"/>
            <family val="3"/>
            <charset val="128"/>
          </rPr>
          <t>姓ﾌﾘｶﾞﾅ：
式の答が間違えなら直接入力してください</t>
        </r>
      </text>
    </comment>
    <comment ref="F52" authorId="0" shapeId="0" xr:uid="{7D6E05ED-6E7A-4B05-97FB-DE55513B40C1}">
      <text>
        <r>
          <rPr>
            <b/>
            <sz val="9"/>
            <color indexed="81"/>
            <rFont val="MS P ゴシック"/>
            <family val="3"/>
            <charset val="128"/>
          </rPr>
          <t>名ﾌﾘｶﾞﾅ：
式の答が間違えなら直接入力してください</t>
        </r>
      </text>
    </comment>
    <comment ref="G52" authorId="0" shapeId="0" xr:uid="{EA374A42-7B50-485B-83C1-39FB27123AA4}">
      <text>
        <r>
          <rPr>
            <b/>
            <sz val="9"/>
            <color indexed="81"/>
            <rFont val="MS P ゴシック"/>
            <family val="3"/>
            <charset val="128"/>
          </rPr>
          <t>学年
一般は空欄
中学生以下は選択してください</t>
        </r>
      </text>
    </comment>
    <comment ref="H52" authorId="0" shapeId="0" xr:uid="{599344B7-A433-45E0-8C87-8CBC891B9A23}">
      <text>
        <r>
          <rPr>
            <b/>
            <sz val="9"/>
            <color indexed="81"/>
            <rFont val="MS P ゴシック"/>
            <family val="3"/>
            <charset val="128"/>
          </rPr>
          <t>生年月日(西暦年)：西暦で生まれた年(4桁)を入力してください</t>
        </r>
      </text>
    </comment>
    <comment ref="I52" authorId="0" shapeId="0" xr:uid="{1A86B5D8-7128-4BE2-A350-ADD4E1D482E2}">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2" authorId="0" shapeId="0" xr:uid="{D1DF6BEE-9915-42AA-8C63-97B6F42D2E51}">
      <text>
        <r>
          <rPr>
            <b/>
            <sz val="9"/>
            <color indexed="81"/>
            <rFont val="MS P ゴシック"/>
            <family val="3"/>
            <charset val="128"/>
          </rPr>
          <t>生年月日(日)：
生まれた日を入力してください</t>
        </r>
      </text>
    </comment>
    <comment ref="K52" authorId="0" shapeId="0" xr:uid="{8930655D-2FF1-4715-AB0D-75DA87011D78}">
      <text>
        <r>
          <rPr>
            <b/>
            <sz val="9"/>
            <color indexed="81"/>
            <rFont val="MS P ゴシック"/>
            <family val="3"/>
            <charset val="128"/>
          </rPr>
          <t>出場種目(個人１)：
種目を選択してください</t>
        </r>
      </text>
    </comment>
    <comment ref="L52" authorId="0" shapeId="0" xr:uid="{8A57F4CE-E540-465C-B5EA-7A0A42A87A2F}">
      <text>
        <r>
          <rPr>
            <b/>
            <sz val="9"/>
            <color indexed="81"/>
            <rFont val="MS P ゴシック"/>
            <family val="3"/>
            <charset val="128"/>
          </rPr>
          <t>ベスト記録
トラック：分
の値を入力してください</t>
        </r>
      </text>
    </comment>
    <comment ref="M52" authorId="0" shapeId="0" xr:uid="{E7178C5E-F62C-49BE-BD7D-4AE64BEFC228}">
      <text>
        <r>
          <rPr>
            <b/>
            <sz val="9"/>
            <color indexed="81"/>
            <rFont val="MS P ゴシック"/>
            <family val="3"/>
            <charset val="128"/>
          </rPr>
          <t>ベスト記録
トラック：秒
フィールド：m
の値を入力してください(2桁表示)</t>
        </r>
      </text>
    </comment>
    <comment ref="N52" authorId="0" shapeId="0" xr:uid="{C3A0E4C7-6B01-4E90-91A6-200ED2FAFDC0}">
      <text>
        <r>
          <rPr>
            <b/>
            <sz val="9"/>
            <color indexed="81"/>
            <rFont val="MS P ゴシック"/>
            <family val="3"/>
            <charset val="128"/>
          </rPr>
          <t>ベスト記録
トラック：1/100秒
フィールド：㎝
の値を入力してください(2桁表示)</t>
        </r>
      </text>
    </comment>
    <comment ref="O52" authorId="0" shapeId="0" xr:uid="{2607E468-3C23-42C9-8FC1-0738B588BFD1}">
      <text>
        <r>
          <rPr>
            <b/>
            <sz val="9"/>
            <color indexed="81"/>
            <rFont val="MS P ゴシック"/>
            <family val="3"/>
            <charset val="128"/>
          </rPr>
          <t>出場種目(個人２)：
種目を選択してください</t>
        </r>
      </text>
    </comment>
    <comment ref="P52" authorId="0" shapeId="0" xr:uid="{060DAF34-0342-4757-B0DE-85215E5A6262}">
      <text>
        <r>
          <rPr>
            <b/>
            <sz val="9"/>
            <color indexed="81"/>
            <rFont val="MS P ゴシック"/>
            <family val="3"/>
            <charset val="128"/>
          </rPr>
          <t>ベスト記録
トラック：分
の値を入力してください</t>
        </r>
      </text>
    </comment>
    <comment ref="Q52" authorId="0" shapeId="0" xr:uid="{3E8DF604-45A8-403F-BEA0-C3FEF29B8E70}">
      <text>
        <r>
          <rPr>
            <b/>
            <sz val="9"/>
            <color indexed="81"/>
            <rFont val="MS P ゴシック"/>
            <family val="3"/>
            <charset val="128"/>
          </rPr>
          <t>ベスト記録
トラック：秒
フィールド：m
の値を入力してください(2桁表示)</t>
        </r>
      </text>
    </comment>
    <comment ref="R52" authorId="0" shapeId="0" xr:uid="{3D885D1F-4E02-4F88-B615-4AA3922D5652}">
      <text>
        <r>
          <rPr>
            <b/>
            <sz val="9"/>
            <color indexed="81"/>
            <rFont val="MS P ゴシック"/>
            <family val="3"/>
            <charset val="128"/>
          </rPr>
          <t>ベスト記録
トラック：1/100秒
フィールド：㎝
の値を入力してください(2桁表示)</t>
        </r>
      </text>
    </comment>
    <comment ref="S52" authorId="0" shapeId="0" xr:uid="{B46074F2-BDA3-4A71-835A-918A6D3448FD}">
      <text>
        <r>
          <rPr>
            <b/>
            <sz val="9"/>
            <color indexed="81"/>
            <rFont val="MS P ゴシック"/>
            <family val="3"/>
            <charset val="128"/>
          </rPr>
          <t>リレー(チーム名)：
チームに名前を付けてください。団体名の場合には記号を付記してください</t>
        </r>
      </text>
    </comment>
    <comment ref="T52" authorId="0" shapeId="0" xr:uid="{9E0D5B1A-99B1-45E4-9603-4D5E898CE194}">
      <text>
        <r>
          <rPr>
            <b/>
            <sz val="9"/>
            <color indexed="81"/>
            <rFont val="MS P ゴシック"/>
            <family val="3"/>
            <charset val="128"/>
          </rPr>
          <t>リレー(種目)：
種目を選択してください</t>
        </r>
      </text>
    </comment>
    <comment ref="U52" authorId="0" shapeId="0" xr:uid="{16F44382-273A-48D8-A1B4-11334BF96219}">
      <text>
        <r>
          <rPr>
            <b/>
            <sz val="9"/>
            <color indexed="81"/>
            <rFont val="MS P ゴシック"/>
            <family val="3"/>
            <charset val="128"/>
          </rPr>
          <t>リレー(Ｐ)：
チーム内でプログラムに掲載する順番を1～6で選択してください</t>
        </r>
      </text>
    </comment>
    <comment ref="E53" authorId="0" shapeId="0" xr:uid="{A429E6AC-932E-49D1-99F9-E5F5A0B0BDC2}">
      <text>
        <r>
          <rPr>
            <b/>
            <sz val="9"/>
            <color indexed="81"/>
            <rFont val="MS P ゴシック"/>
            <family val="3"/>
            <charset val="128"/>
          </rPr>
          <t>姓ﾌﾘｶﾞﾅ：
式の答が間違えなら直接入力してください</t>
        </r>
      </text>
    </comment>
    <comment ref="F53" authorId="0" shapeId="0" xr:uid="{F430C325-8F43-492F-AD55-C01BA8680D36}">
      <text>
        <r>
          <rPr>
            <b/>
            <sz val="9"/>
            <color indexed="81"/>
            <rFont val="MS P ゴシック"/>
            <family val="3"/>
            <charset val="128"/>
          </rPr>
          <t>名ﾌﾘｶﾞﾅ：
式の答が間違えなら直接入力してください</t>
        </r>
      </text>
    </comment>
    <comment ref="G53" authorId="0" shapeId="0" xr:uid="{4A8F959A-BA3F-40DF-83FE-6BB00D29C42B}">
      <text>
        <r>
          <rPr>
            <b/>
            <sz val="9"/>
            <color indexed="81"/>
            <rFont val="MS P ゴシック"/>
            <family val="3"/>
            <charset val="128"/>
          </rPr>
          <t>学年
一般は空欄
中学生以下は選択してください</t>
        </r>
      </text>
    </comment>
    <comment ref="H53" authorId="0" shapeId="0" xr:uid="{97F163F7-606A-4A51-96E6-C024412C3B26}">
      <text>
        <r>
          <rPr>
            <b/>
            <sz val="9"/>
            <color indexed="81"/>
            <rFont val="MS P ゴシック"/>
            <family val="3"/>
            <charset val="128"/>
          </rPr>
          <t>生年月日(西暦年)：西暦で生まれた年(4桁)を入力してください</t>
        </r>
      </text>
    </comment>
    <comment ref="I53" authorId="0" shapeId="0" xr:uid="{0626C80D-4464-4C07-96E7-A14057F356B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3" authorId="0" shapeId="0" xr:uid="{68E18563-4E0B-4EF9-818F-18F473E40023}">
      <text>
        <r>
          <rPr>
            <b/>
            <sz val="9"/>
            <color indexed="81"/>
            <rFont val="MS P ゴシック"/>
            <family val="3"/>
            <charset val="128"/>
          </rPr>
          <t>生年月日(日)：
生まれた日を入力してください</t>
        </r>
      </text>
    </comment>
    <comment ref="K53" authorId="0" shapeId="0" xr:uid="{09995D08-6D5A-4A37-AFC1-F72A7CEDE0D3}">
      <text>
        <r>
          <rPr>
            <b/>
            <sz val="9"/>
            <color indexed="81"/>
            <rFont val="MS P ゴシック"/>
            <family val="3"/>
            <charset val="128"/>
          </rPr>
          <t>出場種目(個人１)：
種目を選択してください</t>
        </r>
      </text>
    </comment>
    <comment ref="L53" authorId="0" shapeId="0" xr:uid="{ED28F4CE-3DC5-40F3-A619-FB97902FBD01}">
      <text>
        <r>
          <rPr>
            <b/>
            <sz val="9"/>
            <color indexed="81"/>
            <rFont val="MS P ゴシック"/>
            <family val="3"/>
            <charset val="128"/>
          </rPr>
          <t>ベスト記録
トラック：分
の値を入力してください</t>
        </r>
      </text>
    </comment>
    <comment ref="M53" authorId="0" shapeId="0" xr:uid="{3A2172E1-EF81-4572-83B6-A6441EEE0994}">
      <text>
        <r>
          <rPr>
            <b/>
            <sz val="9"/>
            <color indexed="81"/>
            <rFont val="MS P ゴシック"/>
            <family val="3"/>
            <charset val="128"/>
          </rPr>
          <t>ベスト記録
トラック：秒
フィールド：m
の値を入力してください(2桁表示)</t>
        </r>
      </text>
    </comment>
    <comment ref="N53" authorId="0" shapeId="0" xr:uid="{57A4DA6D-DCEE-45E1-8771-4C20D926347C}">
      <text>
        <r>
          <rPr>
            <b/>
            <sz val="9"/>
            <color indexed="81"/>
            <rFont val="MS P ゴシック"/>
            <family val="3"/>
            <charset val="128"/>
          </rPr>
          <t>ベスト記録
トラック：1/100秒
フィールド：㎝
の値を入力してください(2桁表示)</t>
        </r>
      </text>
    </comment>
    <comment ref="O53" authorId="0" shapeId="0" xr:uid="{7DA9A473-6EFC-49E1-9B69-81CA0DE96A74}">
      <text>
        <r>
          <rPr>
            <b/>
            <sz val="9"/>
            <color indexed="81"/>
            <rFont val="MS P ゴシック"/>
            <family val="3"/>
            <charset val="128"/>
          </rPr>
          <t>出場種目(個人２)：
種目を選択してください</t>
        </r>
      </text>
    </comment>
    <comment ref="P53" authorId="0" shapeId="0" xr:uid="{511E3EA6-D166-4CD6-9413-D815EC742B99}">
      <text>
        <r>
          <rPr>
            <b/>
            <sz val="9"/>
            <color indexed="81"/>
            <rFont val="MS P ゴシック"/>
            <family val="3"/>
            <charset val="128"/>
          </rPr>
          <t>ベスト記録
トラック：分
の値を入力してください</t>
        </r>
      </text>
    </comment>
    <comment ref="Q53" authorId="0" shapeId="0" xr:uid="{685C30C0-8CF9-4EB2-ADD8-D19931B76CB4}">
      <text>
        <r>
          <rPr>
            <b/>
            <sz val="9"/>
            <color indexed="81"/>
            <rFont val="MS P ゴシック"/>
            <family val="3"/>
            <charset val="128"/>
          </rPr>
          <t>ベスト記録
トラック：秒
フィールド：m
の値を入力してください(2桁表示)</t>
        </r>
      </text>
    </comment>
    <comment ref="R53" authorId="0" shapeId="0" xr:uid="{B7C16A16-44CD-4B30-B930-C0C743BCF67B}">
      <text>
        <r>
          <rPr>
            <b/>
            <sz val="9"/>
            <color indexed="81"/>
            <rFont val="MS P ゴシック"/>
            <family val="3"/>
            <charset val="128"/>
          </rPr>
          <t>ベスト記録
トラック：1/100秒
フィールド：㎝
の値を入力してください(2桁表示)</t>
        </r>
      </text>
    </comment>
    <comment ref="S53" authorId="0" shapeId="0" xr:uid="{666E756F-B753-4565-A220-519B536ADA93}">
      <text>
        <r>
          <rPr>
            <b/>
            <sz val="9"/>
            <color indexed="81"/>
            <rFont val="MS P ゴシック"/>
            <family val="3"/>
            <charset val="128"/>
          </rPr>
          <t>リレー(チーム名)：
チームに名前を付けてください。団体名の場合には記号を付記してください</t>
        </r>
      </text>
    </comment>
    <comment ref="T53" authorId="0" shapeId="0" xr:uid="{1A9BBEFF-2B40-4F49-8604-F1B99B932832}">
      <text>
        <r>
          <rPr>
            <b/>
            <sz val="9"/>
            <color indexed="81"/>
            <rFont val="MS P ゴシック"/>
            <family val="3"/>
            <charset val="128"/>
          </rPr>
          <t>リレー(種目)：
種目を選択してください</t>
        </r>
      </text>
    </comment>
    <comment ref="U53" authorId="0" shapeId="0" xr:uid="{B2D347C4-1DE1-40D1-964A-641793A37496}">
      <text>
        <r>
          <rPr>
            <b/>
            <sz val="9"/>
            <color indexed="81"/>
            <rFont val="MS P ゴシック"/>
            <family val="3"/>
            <charset val="128"/>
          </rPr>
          <t>リレー(Ｐ)：
チーム内でプログラムに掲載する順番を1～6で選択してください</t>
        </r>
      </text>
    </comment>
    <comment ref="E54" authorId="0" shapeId="0" xr:uid="{6E9969EE-9AE0-454C-B3CF-4D5BE9CA1884}">
      <text>
        <r>
          <rPr>
            <b/>
            <sz val="9"/>
            <color indexed="81"/>
            <rFont val="MS P ゴシック"/>
            <family val="3"/>
            <charset val="128"/>
          </rPr>
          <t>姓ﾌﾘｶﾞﾅ：
式の答が間違えなら直接入力してください</t>
        </r>
      </text>
    </comment>
    <comment ref="F54" authorId="0" shapeId="0" xr:uid="{E064C51E-9EFF-4A4E-A692-3BD90FADE497}">
      <text>
        <r>
          <rPr>
            <b/>
            <sz val="9"/>
            <color indexed="81"/>
            <rFont val="MS P ゴシック"/>
            <family val="3"/>
            <charset val="128"/>
          </rPr>
          <t>名ﾌﾘｶﾞﾅ：
式の答が間違えなら直接入力してください</t>
        </r>
      </text>
    </comment>
    <comment ref="G54" authorId="0" shapeId="0" xr:uid="{05AC17E6-2A64-4069-981C-9441FE15198C}">
      <text>
        <r>
          <rPr>
            <b/>
            <sz val="9"/>
            <color indexed="81"/>
            <rFont val="MS P ゴシック"/>
            <family val="3"/>
            <charset val="128"/>
          </rPr>
          <t>学年
一般は空欄
中学生以下は選択してください</t>
        </r>
      </text>
    </comment>
    <comment ref="H54" authorId="0" shapeId="0" xr:uid="{7FFCA3CC-0081-4605-808B-2FA86AE61355}">
      <text>
        <r>
          <rPr>
            <b/>
            <sz val="9"/>
            <color indexed="81"/>
            <rFont val="MS P ゴシック"/>
            <family val="3"/>
            <charset val="128"/>
          </rPr>
          <t>生年月日(西暦年)：西暦で生まれた年(4桁)を入力してください</t>
        </r>
      </text>
    </comment>
    <comment ref="I54" authorId="0" shapeId="0" xr:uid="{9686C3AD-97D4-4620-86D3-3E84DD76465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4" authorId="0" shapeId="0" xr:uid="{E0205ADA-6BBE-4F1F-A4BE-09560931970C}">
      <text>
        <r>
          <rPr>
            <b/>
            <sz val="9"/>
            <color indexed="81"/>
            <rFont val="MS P ゴシック"/>
            <family val="3"/>
            <charset val="128"/>
          </rPr>
          <t>生年月日(日)：
生まれた日を入力してください</t>
        </r>
      </text>
    </comment>
    <comment ref="K54" authorId="0" shapeId="0" xr:uid="{12F326E0-4A18-4851-B604-4486343E3CE4}">
      <text>
        <r>
          <rPr>
            <b/>
            <sz val="9"/>
            <color indexed="81"/>
            <rFont val="MS P ゴシック"/>
            <family val="3"/>
            <charset val="128"/>
          </rPr>
          <t>出場種目(個人１)：
種目を選択してください</t>
        </r>
      </text>
    </comment>
    <comment ref="L54" authorId="0" shapeId="0" xr:uid="{7029DD13-2B78-4709-9800-91CE80A0DE53}">
      <text>
        <r>
          <rPr>
            <b/>
            <sz val="9"/>
            <color indexed="81"/>
            <rFont val="MS P ゴシック"/>
            <family val="3"/>
            <charset val="128"/>
          </rPr>
          <t>ベスト記録
トラック：分
の値を入力してください</t>
        </r>
      </text>
    </comment>
    <comment ref="M54" authorId="0" shapeId="0" xr:uid="{71AD7AF1-E066-409A-A17B-53DC7FB5D6AD}">
      <text>
        <r>
          <rPr>
            <b/>
            <sz val="9"/>
            <color indexed="81"/>
            <rFont val="MS P ゴシック"/>
            <family val="3"/>
            <charset val="128"/>
          </rPr>
          <t>ベスト記録
トラック：秒
フィールド：m
の値を入力してください(2桁表示)</t>
        </r>
      </text>
    </comment>
    <comment ref="N54" authorId="0" shapeId="0" xr:uid="{D3CE4A8B-C3CE-4042-8CBC-66B15FFE8DD9}">
      <text>
        <r>
          <rPr>
            <b/>
            <sz val="9"/>
            <color indexed="81"/>
            <rFont val="MS P ゴシック"/>
            <family val="3"/>
            <charset val="128"/>
          </rPr>
          <t>ベスト記録
トラック：1/100秒
フィールド：㎝
の値を入力してください(2桁表示)</t>
        </r>
      </text>
    </comment>
    <comment ref="O54" authorId="0" shapeId="0" xr:uid="{0E7F70F9-23E2-486F-9061-812CE37AC05B}">
      <text>
        <r>
          <rPr>
            <b/>
            <sz val="9"/>
            <color indexed="81"/>
            <rFont val="MS P ゴシック"/>
            <family val="3"/>
            <charset val="128"/>
          </rPr>
          <t>出場種目(個人２)：
種目を選択してください</t>
        </r>
      </text>
    </comment>
    <comment ref="P54" authorId="0" shapeId="0" xr:uid="{792AD311-E01F-4B5D-B992-AFEBB82AF5B1}">
      <text>
        <r>
          <rPr>
            <b/>
            <sz val="9"/>
            <color indexed="81"/>
            <rFont val="MS P ゴシック"/>
            <family val="3"/>
            <charset val="128"/>
          </rPr>
          <t>ベスト記録
トラック：分
の値を入力してください</t>
        </r>
      </text>
    </comment>
    <comment ref="Q54" authorId="0" shapeId="0" xr:uid="{4393DF08-88F3-4E18-A538-0516B2AF4810}">
      <text>
        <r>
          <rPr>
            <b/>
            <sz val="9"/>
            <color indexed="81"/>
            <rFont val="MS P ゴシック"/>
            <family val="3"/>
            <charset val="128"/>
          </rPr>
          <t>ベスト記録
トラック：秒
フィールド：m
の値を入力してください(2桁表示)</t>
        </r>
      </text>
    </comment>
    <comment ref="R54" authorId="0" shapeId="0" xr:uid="{38B9805E-C2C9-491A-9B86-A24B55E2A3F7}">
      <text>
        <r>
          <rPr>
            <b/>
            <sz val="9"/>
            <color indexed="81"/>
            <rFont val="MS P ゴシック"/>
            <family val="3"/>
            <charset val="128"/>
          </rPr>
          <t>ベスト記録
トラック：1/100秒
フィールド：㎝
の値を入力してください(2桁表示)</t>
        </r>
      </text>
    </comment>
    <comment ref="S54" authorId="0" shapeId="0" xr:uid="{80F652E9-7DD9-485B-A76A-8536165ECA36}">
      <text>
        <r>
          <rPr>
            <b/>
            <sz val="9"/>
            <color indexed="81"/>
            <rFont val="MS P ゴシック"/>
            <family val="3"/>
            <charset val="128"/>
          </rPr>
          <t>リレー(チーム名)：
チームに名前を付けてください。団体名の場合には記号を付記してください</t>
        </r>
      </text>
    </comment>
    <comment ref="T54" authorId="0" shapeId="0" xr:uid="{D0058F8C-918E-482F-8122-993159A292D4}">
      <text>
        <r>
          <rPr>
            <b/>
            <sz val="9"/>
            <color indexed="81"/>
            <rFont val="MS P ゴシック"/>
            <family val="3"/>
            <charset val="128"/>
          </rPr>
          <t>リレー(種目)：
種目を選択してください</t>
        </r>
      </text>
    </comment>
    <comment ref="U54" authorId="0" shapeId="0" xr:uid="{F8F8C317-1BB6-4F6D-AF2B-1746762B2611}">
      <text>
        <r>
          <rPr>
            <b/>
            <sz val="9"/>
            <color indexed="81"/>
            <rFont val="MS P ゴシック"/>
            <family val="3"/>
            <charset val="128"/>
          </rPr>
          <t>リレー(Ｐ)：
チーム内でプログラムに掲載する順番を1～6で選択してください</t>
        </r>
      </text>
    </comment>
    <comment ref="E55" authorId="0" shapeId="0" xr:uid="{A3CBB6C3-F2EB-4261-975F-DC40D659CD96}">
      <text>
        <r>
          <rPr>
            <b/>
            <sz val="9"/>
            <color indexed="81"/>
            <rFont val="MS P ゴシック"/>
            <family val="3"/>
            <charset val="128"/>
          </rPr>
          <t>姓ﾌﾘｶﾞﾅ：
式の答が間違えなら直接入力してください</t>
        </r>
      </text>
    </comment>
    <comment ref="F55" authorId="0" shapeId="0" xr:uid="{1C72FA1A-5B72-4F32-914C-5E7D1F18B304}">
      <text>
        <r>
          <rPr>
            <b/>
            <sz val="9"/>
            <color indexed="81"/>
            <rFont val="MS P ゴシック"/>
            <family val="3"/>
            <charset val="128"/>
          </rPr>
          <t>名ﾌﾘｶﾞﾅ：
式の答が間違えなら直接入力してください</t>
        </r>
      </text>
    </comment>
    <comment ref="G55" authorId="0" shapeId="0" xr:uid="{1C018942-C7A2-49C6-9469-8BDF1A9B7133}">
      <text>
        <r>
          <rPr>
            <b/>
            <sz val="9"/>
            <color indexed="81"/>
            <rFont val="MS P ゴシック"/>
            <family val="3"/>
            <charset val="128"/>
          </rPr>
          <t>学年
一般は空欄
中学生以下は選択してください</t>
        </r>
      </text>
    </comment>
    <comment ref="H55" authorId="0" shapeId="0" xr:uid="{3331CE02-13FE-4DAF-ABBD-3640F86DC896}">
      <text>
        <r>
          <rPr>
            <b/>
            <sz val="9"/>
            <color indexed="81"/>
            <rFont val="MS P ゴシック"/>
            <family val="3"/>
            <charset val="128"/>
          </rPr>
          <t>生年月日(西暦年)：西暦で生まれた年(4桁)を入力してください</t>
        </r>
      </text>
    </comment>
    <comment ref="I55" authorId="0" shapeId="0" xr:uid="{EC35DCDE-952C-4973-9B2E-09117EF6318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5" authorId="0" shapeId="0" xr:uid="{384F05B1-76B8-42A1-88D0-A2E575864C2E}">
      <text>
        <r>
          <rPr>
            <b/>
            <sz val="9"/>
            <color indexed="81"/>
            <rFont val="MS P ゴシック"/>
            <family val="3"/>
            <charset val="128"/>
          </rPr>
          <t>生年月日(日)：
生まれた日を入力してください</t>
        </r>
      </text>
    </comment>
    <comment ref="K55" authorId="0" shapeId="0" xr:uid="{DF76180D-4506-4603-A42E-4E1A1A460B6A}">
      <text>
        <r>
          <rPr>
            <b/>
            <sz val="9"/>
            <color indexed="81"/>
            <rFont val="MS P ゴシック"/>
            <family val="3"/>
            <charset val="128"/>
          </rPr>
          <t>出場種目(個人１)：
種目を選択してください</t>
        </r>
      </text>
    </comment>
    <comment ref="L55" authorId="0" shapeId="0" xr:uid="{74AFADC7-B4C2-4DD2-8165-0861C063D048}">
      <text>
        <r>
          <rPr>
            <b/>
            <sz val="9"/>
            <color indexed="81"/>
            <rFont val="MS P ゴシック"/>
            <family val="3"/>
            <charset val="128"/>
          </rPr>
          <t>ベスト記録
トラック：分
の値を入力してください</t>
        </r>
      </text>
    </comment>
    <comment ref="M55" authorId="0" shapeId="0" xr:uid="{7FBC2675-C641-4E73-8E72-80032F25AD97}">
      <text>
        <r>
          <rPr>
            <b/>
            <sz val="9"/>
            <color indexed="81"/>
            <rFont val="MS P ゴシック"/>
            <family val="3"/>
            <charset val="128"/>
          </rPr>
          <t>ベスト記録
トラック：秒
フィールド：m
の値を入力してください(2桁表示)</t>
        </r>
      </text>
    </comment>
    <comment ref="N55" authorId="0" shapeId="0" xr:uid="{B1447936-5B68-4F4C-B101-8674AA19303C}">
      <text>
        <r>
          <rPr>
            <b/>
            <sz val="9"/>
            <color indexed="81"/>
            <rFont val="MS P ゴシック"/>
            <family val="3"/>
            <charset val="128"/>
          </rPr>
          <t>ベスト記録
トラック：1/100秒
フィールド：㎝
の値を入力してください(2桁表示)</t>
        </r>
      </text>
    </comment>
    <comment ref="O55" authorId="0" shapeId="0" xr:uid="{10A1C7F9-E0A3-487E-B196-4B7B68911A2B}">
      <text>
        <r>
          <rPr>
            <b/>
            <sz val="9"/>
            <color indexed="81"/>
            <rFont val="MS P ゴシック"/>
            <family val="3"/>
            <charset val="128"/>
          </rPr>
          <t>出場種目(個人２)：
種目を選択してください</t>
        </r>
      </text>
    </comment>
    <comment ref="P55" authorId="0" shapeId="0" xr:uid="{22CA6FC8-3A70-4185-AA75-20F0763A5336}">
      <text>
        <r>
          <rPr>
            <b/>
            <sz val="9"/>
            <color indexed="81"/>
            <rFont val="MS P ゴシック"/>
            <family val="3"/>
            <charset val="128"/>
          </rPr>
          <t>ベスト記録
トラック：分
の値を入力してください</t>
        </r>
      </text>
    </comment>
    <comment ref="Q55" authorId="0" shapeId="0" xr:uid="{B1AC674B-8FB6-4325-9C51-CBA616ACA34C}">
      <text>
        <r>
          <rPr>
            <b/>
            <sz val="9"/>
            <color indexed="81"/>
            <rFont val="MS P ゴシック"/>
            <family val="3"/>
            <charset val="128"/>
          </rPr>
          <t>ベスト記録
トラック：秒
フィールド：m
の値を入力してください(2桁表示)</t>
        </r>
      </text>
    </comment>
    <comment ref="R55" authorId="0" shapeId="0" xr:uid="{BF515888-FAA1-42DA-AA3D-2F8463B6718A}">
      <text>
        <r>
          <rPr>
            <b/>
            <sz val="9"/>
            <color indexed="81"/>
            <rFont val="MS P ゴシック"/>
            <family val="3"/>
            <charset val="128"/>
          </rPr>
          <t>ベスト記録
トラック：1/100秒
フィールド：㎝
の値を入力してください(2桁表示)</t>
        </r>
      </text>
    </comment>
    <comment ref="S55" authorId="0" shapeId="0" xr:uid="{561D8011-D9A0-4843-B756-0E5344E78FA9}">
      <text>
        <r>
          <rPr>
            <b/>
            <sz val="9"/>
            <color indexed="81"/>
            <rFont val="MS P ゴシック"/>
            <family val="3"/>
            <charset val="128"/>
          </rPr>
          <t>リレー(チーム名)：
チームに名前を付けてください。団体名の場合には記号を付記してください</t>
        </r>
      </text>
    </comment>
    <comment ref="T55" authorId="0" shapeId="0" xr:uid="{ACA78483-40DE-4AEA-9636-81523CB56F2B}">
      <text>
        <r>
          <rPr>
            <b/>
            <sz val="9"/>
            <color indexed="81"/>
            <rFont val="MS P ゴシック"/>
            <family val="3"/>
            <charset val="128"/>
          </rPr>
          <t>リレー(種目)：
種目を選択してください</t>
        </r>
      </text>
    </comment>
    <comment ref="U55" authorId="0" shapeId="0" xr:uid="{02FB54A9-6153-44F9-AFE5-913BE6D44969}">
      <text>
        <r>
          <rPr>
            <b/>
            <sz val="9"/>
            <color indexed="81"/>
            <rFont val="MS P ゴシック"/>
            <family val="3"/>
            <charset val="128"/>
          </rPr>
          <t>リレー(Ｐ)：
チーム内でプログラムに掲載する順番を1～6で選択してください</t>
        </r>
      </text>
    </comment>
    <comment ref="E56" authorId="0" shapeId="0" xr:uid="{1B4F1712-347D-47A7-AC12-DB5117F9B133}">
      <text>
        <r>
          <rPr>
            <b/>
            <sz val="9"/>
            <color indexed="81"/>
            <rFont val="MS P ゴシック"/>
            <family val="3"/>
            <charset val="128"/>
          </rPr>
          <t>姓ﾌﾘｶﾞﾅ：
式の答が間違えなら直接入力してください</t>
        </r>
      </text>
    </comment>
    <comment ref="F56" authorId="0" shapeId="0" xr:uid="{A4B7DBE6-A800-4215-8783-00B00E384B2F}">
      <text>
        <r>
          <rPr>
            <b/>
            <sz val="9"/>
            <color indexed="81"/>
            <rFont val="MS P ゴシック"/>
            <family val="3"/>
            <charset val="128"/>
          </rPr>
          <t>名ﾌﾘｶﾞﾅ：
式の答が間違えなら直接入力してください</t>
        </r>
      </text>
    </comment>
    <comment ref="G56" authorId="0" shapeId="0" xr:uid="{E9D1254E-D630-47E0-9C0C-D09E15184512}">
      <text>
        <r>
          <rPr>
            <b/>
            <sz val="9"/>
            <color indexed="81"/>
            <rFont val="MS P ゴシック"/>
            <family val="3"/>
            <charset val="128"/>
          </rPr>
          <t>学年
一般は空欄
中学生以下は選択してください</t>
        </r>
      </text>
    </comment>
    <comment ref="H56" authorId="0" shapeId="0" xr:uid="{A6597777-EE71-4947-A5FE-2DEB5C3D3397}">
      <text>
        <r>
          <rPr>
            <b/>
            <sz val="9"/>
            <color indexed="81"/>
            <rFont val="MS P ゴシック"/>
            <family val="3"/>
            <charset val="128"/>
          </rPr>
          <t>生年月日(西暦年)：西暦で生まれた年(4桁)を入力してください</t>
        </r>
      </text>
    </comment>
    <comment ref="I56" authorId="0" shapeId="0" xr:uid="{9C551A26-A59E-4A2E-A34C-FD226944093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6" authorId="0" shapeId="0" xr:uid="{A7EA231E-92F6-4965-B080-DB4017119EAF}">
      <text>
        <r>
          <rPr>
            <b/>
            <sz val="9"/>
            <color indexed="81"/>
            <rFont val="MS P ゴシック"/>
            <family val="3"/>
            <charset val="128"/>
          </rPr>
          <t>生年月日(日)：
生まれた日を入力してください</t>
        </r>
      </text>
    </comment>
    <comment ref="K56" authorId="0" shapeId="0" xr:uid="{38F72574-8209-4EEC-8460-321C80BF09B0}">
      <text>
        <r>
          <rPr>
            <b/>
            <sz val="9"/>
            <color indexed="81"/>
            <rFont val="MS P ゴシック"/>
            <family val="3"/>
            <charset val="128"/>
          </rPr>
          <t>出場種目(個人１)：
種目を選択してください</t>
        </r>
      </text>
    </comment>
    <comment ref="L56" authorId="0" shapeId="0" xr:uid="{E15D5BA1-2AC8-4B7B-AF4E-3CB846811235}">
      <text>
        <r>
          <rPr>
            <b/>
            <sz val="9"/>
            <color indexed="81"/>
            <rFont val="MS P ゴシック"/>
            <family val="3"/>
            <charset val="128"/>
          </rPr>
          <t>ベスト記録
トラック：分
の値を入力してください</t>
        </r>
      </text>
    </comment>
    <comment ref="M56" authorId="0" shapeId="0" xr:uid="{5811A613-4D7E-4F86-8048-05E29AD5E993}">
      <text>
        <r>
          <rPr>
            <b/>
            <sz val="9"/>
            <color indexed="81"/>
            <rFont val="MS P ゴシック"/>
            <family val="3"/>
            <charset val="128"/>
          </rPr>
          <t>ベスト記録
トラック：秒
フィールド：m
の値を入力してください(2桁表示)</t>
        </r>
      </text>
    </comment>
    <comment ref="N56" authorId="0" shapeId="0" xr:uid="{BD2E5144-215F-4663-A35D-F7621B8DEBD5}">
      <text>
        <r>
          <rPr>
            <b/>
            <sz val="9"/>
            <color indexed="81"/>
            <rFont val="MS P ゴシック"/>
            <family val="3"/>
            <charset val="128"/>
          </rPr>
          <t>ベスト記録
トラック：1/100秒
フィールド：㎝
の値を入力してください(2桁表示)</t>
        </r>
      </text>
    </comment>
    <comment ref="O56" authorId="0" shapeId="0" xr:uid="{8573E480-4B0D-45AE-AC6A-F3253D4D45A8}">
      <text>
        <r>
          <rPr>
            <b/>
            <sz val="9"/>
            <color indexed="81"/>
            <rFont val="MS P ゴシック"/>
            <family val="3"/>
            <charset val="128"/>
          </rPr>
          <t>出場種目(個人２)：
種目を選択してください</t>
        </r>
      </text>
    </comment>
    <comment ref="P56" authorId="0" shapeId="0" xr:uid="{76B41C5E-2484-429A-B1D1-3BA47EADE421}">
      <text>
        <r>
          <rPr>
            <b/>
            <sz val="9"/>
            <color indexed="81"/>
            <rFont val="MS P ゴシック"/>
            <family val="3"/>
            <charset val="128"/>
          </rPr>
          <t>ベスト記録
トラック：分
の値を入力してください</t>
        </r>
      </text>
    </comment>
    <comment ref="Q56" authorId="0" shapeId="0" xr:uid="{4424E795-0347-4A14-8420-16F4DE94D91A}">
      <text>
        <r>
          <rPr>
            <b/>
            <sz val="9"/>
            <color indexed="81"/>
            <rFont val="MS P ゴシック"/>
            <family val="3"/>
            <charset val="128"/>
          </rPr>
          <t>ベスト記録
トラック：秒
フィールド：m
の値を入力してください(2桁表示)</t>
        </r>
      </text>
    </comment>
    <comment ref="R56" authorId="0" shapeId="0" xr:uid="{F3291446-1265-48F1-9625-B7AC047EBA4C}">
      <text>
        <r>
          <rPr>
            <b/>
            <sz val="9"/>
            <color indexed="81"/>
            <rFont val="MS P ゴシック"/>
            <family val="3"/>
            <charset val="128"/>
          </rPr>
          <t>ベスト記録
トラック：1/100秒
フィールド：㎝
の値を入力してください(2桁表示)</t>
        </r>
      </text>
    </comment>
    <comment ref="S56" authorId="0" shapeId="0" xr:uid="{873A4AEA-B4B6-462D-B2BF-C065A5FE5DF3}">
      <text>
        <r>
          <rPr>
            <b/>
            <sz val="9"/>
            <color indexed="81"/>
            <rFont val="MS P ゴシック"/>
            <family val="3"/>
            <charset val="128"/>
          </rPr>
          <t>リレー(チーム名)：
チームに名前を付けてください。団体名の場合には記号を付記してください</t>
        </r>
      </text>
    </comment>
    <comment ref="T56" authorId="0" shapeId="0" xr:uid="{3A0CA6A3-3DB0-42FF-BCE3-0BCC000399A4}">
      <text>
        <r>
          <rPr>
            <b/>
            <sz val="9"/>
            <color indexed="81"/>
            <rFont val="MS P ゴシック"/>
            <family val="3"/>
            <charset val="128"/>
          </rPr>
          <t>リレー(種目)：
種目を選択してください</t>
        </r>
      </text>
    </comment>
    <comment ref="U56" authorId="0" shapeId="0" xr:uid="{FC5D7D43-8337-4BAC-B652-B72324C40295}">
      <text>
        <r>
          <rPr>
            <b/>
            <sz val="9"/>
            <color indexed="81"/>
            <rFont val="MS P ゴシック"/>
            <family val="3"/>
            <charset val="128"/>
          </rPr>
          <t>リレー(Ｐ)：
チーム内でプログラムに掲載する順番を1～6で選択してください</t>
        </r>
      </text>
    </comment>
    <comment ref="E57" authorId="0" shapeId="0" xr:uid="{08EE5837-F13A-4EDC-842A-FD45A05F0F63}">
      <text>
        <r>
          <rPr>
            <b/>
            <sz val="9"/>
            <color indexed="81"/>
            <rFont val="MS P ゴシック"/>
            <family val="3"/>
            <charset val="128"/>
          </rPr>
          <t>姓ﾌﾘｶﾞﾅ：
式の答が間違えなら直接入力してください</t>
        </r>
      </text>
    </comment>
    <comment ref="F57" authorId="0" shapeId="0" xr:uid="{AB397C34-929E-414D-94AC-07DF3F7F54E7}">
      <text>
        <r>
          <rPr>
            <b/>
            <sz val="9"/>
            <color indexed="81"/>
            <rFont val="MS P ゴシック"/>
            <family val="3"/>
            <charset val="128"/>
          </rPr>
          <t>名ﾌﾘｶﾞﾅ：
式の答が間違えなら直接入力してください</t>
        </r>
      </text>
    </comment>
    <comment ref="G57" authorId="0" shapeId="0" xr:uid="{90A7ACFC-5D95-489D-9E09-CDE4BD9D02B3}">
      <text>
        <r>
          <rPr>
            <b/>
            <sz val="9"/>
            <color indexed="81"/>
            <rFont val="MS P ゴシック"/>
            <family val="3"/>
            <charset val="128"/>
          </rPr>
          <t>学年
一般は空欄
中学生以下は選択してください</t>
        </r>
      </text>
    </comment>
    <comment ref="H57" authorId="0" shapeId="0" xr:uid="{2D3967CB-BCA7-4889-9B12-0D37A8678975}">
      <text>
        <r>
          <rPr>
            <b/>
            <sz val="9"/>
            <color indexed="81"/>
            <rFont val="MS P ゴシック"/>
            <family val="3"/>
            <charset val="128"/>
          </rPr>
          <t>生年月日(西暦年)：西暦で生まれた年(4桁)を入力してください</t>
        </r>
      </text>
    </comment>
    <comment ref="I57" authorId="0" shapeId="0" xr:uid="{BB317D4C-CB42-4F8E-9A1B-923D1DD4B26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7" authorId="0" shapeId="0" xr:uid="{56E93A0A-A61B-4F85-8F35-7D372825FBA1}">
      <text>
        <r>
          <rPr>
            <b/>
            <sz val="9"/>
            <color indexed="81"/>
            <rFont val="MS P ゴシック"/>
            <family val="3"/>
            <charset val="128"/>
          </rPr>
          <t>生年月日(日)：
生まれた日を入力してください</t>
        </r>
      </text>
    </comment>
    <comment ref="K57" authorId="0" shapeId="0" xr:uid="{92AF3D50-16AE-424D-83B0-E45CB2B5F7AE}">
      <text>
        <r>
          <rPr>
            <b/>
            <sz val="9"/>
            <color indexed="81"/>
            <rFont val="MS P ゴシック"/>
            <family val="3"/>
            <charset val="128"/>
          </rPr>
          <t>出場種目(個人１)：
種目を選択してください</t>
        </r>
      </text>
    </comment>
    <comment ref="L57" authorId="0" shapeId="0" xr:uid="{165152A2-FA78-4294-BD21-0AC43376E074}">
      <text>
        <r>
          <rPr>
            <b/>
            <sz val="9"/>
            <color indexed="81"/>
            <rFont val="MS P ゴシック"/>
            <family val="3"/>
            <charset val="128"/>
          </rPr>
          <t>ベスト記録
トラック：分
の値を入力してください</t>
        </r>
      </text>
    </comment>
    <comment ref="M57" authorId="0" shapeId="0" xr:uid="{13207E66-B2A0-42D6-9373-AC95F5D627D8}">
      <text>
        <r>
          <rPr>
            <b/>
            <sz val="9"/>
            <color indexed="81"/>
            <rFont val="MS P ゴシック"/>
            <family val="3"/>
            <charset val="128"/>
          </rPr>
          <t>ベスト記録
トラック：秒
フィールド：m
の値を入力してください(2桁表示)</t>
        </r>
      </text>
    </comment>
    <comment ref="N57" authorId="0" shapeId="0" xr:uid="{46A084E1-B365-4461-A257-91E8B44CF2D5}">
      <text>
        <r>
          <rPr>
            <b/>
            <sz val="9"/>
            <color indexed="81"/>
            <rFont val="MS P ゴシック"/>
            <family val="3"/>
            <charset val="128"/>
          </rPr>
          <t>ベスト記録
トラック：1/100秒
フィールド：㎝
の値を入力してください(2桁表示)</t>
        </r>
      </text>
    </comment>
    <comment ref="O57" authorId="0" shapeId="0" xr:uid="{120350DE-97C8-4CE0-B877-CFE46D1F9F5C}">
      <text>
        <r>
          <rPr>
            <b/>
            <sz val="9"/>
            <color indexed="81"/>
            <rFont val="MS P ゴシック"/>
            <family val="3"/>
            <charset val="128"/>
          </rPr>
          <t>出場種目(個人２)：
種目を選択してください</t>
        </r>
      </text>
    </comment>
    <comment ref="P57" authorId="0" shapeId="0" xr:uid="{74843CE2-243E-4DE4-892C-F3D83E8B6D28}">
      <text>
        <r>
          <rPr>
            <b/>
            <sz val="9"/>
            <color indexed="81"/>
            <rFont val="MS P ゴシック"/>
            <family val="3"/>
            <charset val="128"/>
          </rPr>
          <t>ベスト記録
トラック：分
の値を入力してください</t>
        </r>
      </text>
    </comment>
    <comment ref="Q57" authorId="0" shapeId="0" xr:uid="{FFA72171-3A2C-4CC5-B42E-FFF03EB69310}">
      <text>
        <r>
          <rPr>
            <b/>
            <sz val="9"/>
            <color indexed="81"/>
            <rFont val="MS P ゴシック"/>
            <family val="3"/>
            <charset val="128"/>
          </rPr>
          <t>ベスト記録
トラック：秒
フィールド：m
の値を入力してください(2桁表示)</t>
        </r>
      </text>
    </comment>
    <comment ref="R57" authorId="0" shapeId="0" xr:uid="{43782031-6B8A-4314-8FA2-F95F98359A86}">
      <text>
        <r>
          <rPr>
            <b/>
            <sz val="9"/>
            <color indexed="81"/>
            <rFont val="MS P ゴシック"/>
            <family val="3"/>
            <charset val="128"/>
          </rPr>
          <t>ベスト記録
トラック：1/100秒
フィールド：㎝
の値を入力してください(2桁表示)</t>
        </r>
      </text>
    </comment>
    <comment ref="S57" authorId="0" shapeId="0" xr:uid="{5383CB5A-2452-4940-84FF-DC75E25E424F}">
      <text>
        <r>
          <rPr>
            <b/>
            <sz val="9"/>
            <color indexed="81"/>
            <rFont val="MS P ゴシック"/>
            <family val="3"/>
            <charset val="128"/>
          </rPr>
          <t>リレー(チーム名)：
チームに名前を付けてください。団体名の場合には記号を付記してください</t>
        </r>
      </text>
    </comment>
    <comment ref="T57" authorId="0" shapeId="0" xr:uid="{6BD9CCBA-9B34-4F26-9904-01B5D8B8DBFA}">
      <text>
        <r>
          <rPr>
            <b/>
            <sz val="9"/>
            <color indexed="81"/>
            <rFont val="MS P ゴシック"/>
            <family val="3"/>
            <charset val="128"/>
          </rPr>
          <t>リレー(種目)：
種目を選択してください</t>
        </r>
      </text>
    </comment>
    <comment ref="U57" authorId="0" shapeId="0" xr:uid="{B142E106-8265-4690-BF96-F7A4EB89754A}">
      <text>
        <r>
          <rPr>
            <b/>
            <sz val="9"/>
            <color indexed="81"/>
            <rFont val="MS P ゴシック"/>
            <family val="3"/>
            <charset val="128"/>
          </rPr>
          <t>リレー(Ｐ)：
チーム内でプログラムに掲載する順番を1～6で選択してください</t>
        </r>
      </text>
    </comment>
    <comment ref="E58" authorId="0" shapeId="0" xr:uid="{0D1882F2-D925-47FB-9823-0460CE299D3F}">
      <text>
        <r>
          <rPr>
            <b/>
            <sz val="9"/>
            <color indexed="81"/>
            <rFont val="MS P ゴシック"/>
            <family val="3"/>
            <charset val="128"/>
          </rPr>
          <t>姓ﾌﾘｶﾞﾅ：
式の答が間違えなら直接入力してください</t>
        </r>
      </text>
    </comment>
    <comment ref="F58" authorId="0" shapeId="0" xr:uid="{7167B614-5829-4C15-88C6-D526189EAFA7}">
      <text>
        <r>
          <rPr>
            <b/>
            <sz val="9"/>
            <color indexed="81"/>
            <rFont val="MS P ゴシック"/>
            <family val="3"/>
            <charset val="128"/>
          </rPr>
          <t>名ﾌﾘｶﾞﾅ：
式の答が間違えなら直接入力してください</t>
        </r>
      </text>
    </comment>
    <comment ref="G58" authorId="0" shapeId="0" xr:uid="{65383AFE-5C9E-4A5D-A88D-9F7A25F09489}">
      <text>
        <r>
          <rPr>
            <b/>
            <sz val="9"/>
            <color indexed="81"/>
            <rFont val="MS P ゴシック"/>
            <family val="3"/>
            <charset val="128"/>
          </rPr>
          <t>学年
一般は空欄
中学生以下は選択してください</t>
        </r>
      </text>
    </comment>
    <comment ref="H58" authorId="0" shapeId="0" xr:uid="{71A70EA7-A2B6-497F-A7AC-0A2C0319CD3C}">
      <text>
        <r>
          <rPr>
            <b/>
            <sz val="9"/>
            <color indexed="81"/>
            <rFont val="MS P ゴシック"/>
            <family val="3"/>
            <charset val="128"/>
          </rPr>
          <t>生年月日(西暦年)：西暦で生まれた年(4桁)を入力してください</t>
        </r>
      </text>
    </comment>
    <comment ref="I58" authorId="0" shapeId="0" xr:uid="{C6D7F106-B3C4-4959-B0A4-1308BD2513C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8" authorId="0" shapeId="0" xr:uid="{0D1CB3CC-EBF4-4E56-B953-0931D488DCFF}">
      <text>
        <r>
          <rPr>
            <b/>
            <sz val="9"/>
            <color indexed="81"/>
            <rFont val="MS P ゴシック"/>
            <family val="3"/>
            <charset val="128"/>
          </rPr>
          <t>生年月日(日)：
生まれた日を入力してください</t>
        </r>
      </text>
    </comment>
    <comment ref="K58" authorId="0" shapeId="0" xr:uid="{26A6D32D-1405-4968-90E0-2111F66DD64A}">
      <text>
        <r>
          <rPr>
            <b/>
            <sz val="9"/>
            <color indexed="81"/>
            <rFont val="MS P ゴシック"/>
            <family val="3"/>
            <charset val="128"/>
          </rPr>
          <t>出場種目(個人１)：
種目を選択してください</t>
        </r>
      </text>
    </comment>
    <comment ref="L58" authorId="0" shapeId="0" xr:uid="{D3541C28-9509-422D-80A2-56635D354CA4}">
      <text>
        <r>
          <rPr>
            <b/>
            <sz val="9"/>
            <color indexed="81"/>
            <rFont val="MS P ゴシック"/>
            <family val="3"/>
            <charset val="128"/>
          </rPr>
          <t>ベスト記録
トラック：分
の値を入力してください</t>
        </r>
      </text>
    </comment>
    <comment ref="M58" authorId="0" shapeId="0" xr:uid="{892193D2-89CD-4B5D-AA9A-5BCE7AA89719}">
      <text>
        <r>
          <rPr>
            <b/>
            <sz val="9"/>
            <color indexed="81"/>
            <rFont val="MS P ゴシック"/>
            <family val="3"/>
            <charset val="128"/>
          </rPr>
          <t>ベスト記録
トラック：秒
フィールド：m
の値を入力してください(2桁表示)</t>
        </r>
      </text>
    </comment>
    <comment ref="N58" authorId="0" shapeId="0" xr:uid="{69B59624-615F-4202-BCD0-014A79503848}">
      <text>
        <r>
          <rPr>
            <b/>
            <sz val="9"/>
            <color indexed="81"/>
            <rFont val="MS P ゴシック"/>
            <family val="3"/>
            <charset val="128"/>
          </rPr>
          <t>ベスト記録
トラック：1/100秒
フィールド：㎝
の値を入力してください(2桁表示)</t>
        </r>
      </text>
    </comment>
    <comment ref="O58" authorId="0" shapeId="0" xr:uid="{42CB5C0D-8CAE-496E-9ABF-5A3B81F5D473}">
      <text>
        <r>
          <rPr>
            <b/>
            <sz val="9"/>
            <color indexed="81"/>
            <rFont val="MS P ゴシック"/>
            <family val="3"/>
            <charset val="128"/>
          </rPr>
          <t>出場種目(個人２)：
種目を選択してください</t>
        </r>
      </text>
    </comment>
    <comment ref="P58" authorId="0" shapeId="0" xr:uid="{104831A5-3A21-468C-B615-DAE159332DAA}">
      <text>
        <r>
          <rPr>
            <b/>
            <sz val="9"/>
            <color indexed="81"/>
            <rFont val="MS P ゴシック"/>
            <family val="3"/>
            <charset val="128"/>
          </rPr>
          <t>ベスト記録
トラック：分
の値を入力してください</t>
        </r>
      </text>
    </comment>
    <comment ref="Q58" authorId="0" shapeId="0" xr:uid="{C1579B9A-0456-41B3-8CD4-FF0FB76FB606}">
      <text>
        <r>
          <rPr>
            <b/>
            <sz val="9"/>
            <color indexed="81"/>
            <rFont val="MS P ゴシック"/>
            <family val="3"/>
            <charset val="128"/>
          </rPr>
          <t>ベスト記録
トラック：秒
フィールド：m
の値を入力してください(2桁表示)</t>
        </r>
      </text>
    </comment>
    <comment ref="R58" authorId="0" shapeId="0" xr:uid="{927FAB10-263E-4BE8-80CA-49FE94742034}">
      <text>
        <r>
          <rPr>
            <b/>
            <sz val="9"/>
            <color indexed="81"/>
            <rFont val="MS P ゴシック"/>
            <family val="3"/>
            <charset val="128"/>
          </rPr>
          <t>ベスト記録
トラック：1/100秒
フィールド：㎝
の値を入力してください(2桁表示)</t>
        </r>
      </text>
    </comment>
    <comment ref="S58" authorId="0" shapeId="0" xr:uid="{0051B157-8FA3-487E-80EB-D9EF35D4DE03}">
      <text>
        <r>
          <rPr>
            <b/>
            <sz val="9"/>
            <color indexed="81"/>
            <rFont val="MS P ゴシック"/>
            <family val="3"/>
            <charset val="128"/>
          </rPr>
          <t>リレー(チーム名)：
チームに名前を付けてください。団体名の場合には記号を付記してください</t>
        </r>
      </text>
    </comment>
    <comment ref="T58" authorId="0" shapeId="0" xr:uid="{28F4D853-4F56-4F8F-9341-FA56B4C65CB4}">
      <text>
        <r>
          <rPr>
            <b/>
            <sz val="9"/>
            <color indexed="81"/>
            <rFont val="MS P ゴシック"/>
            <family val="3"/>
            <charset val="128"/>
          </rPr>
          <t>リレー(種目)：
種目を選択してください</t>
        </r>
      </text>
    </comment>
    <comment ref="U58" authorId="0" shapeId="0" xr:uid="{167B6D28-FE51-4B48-AEE8-87A00BF9B07B}">
      <text>
        <r>
          <rPr>
            <b/>
            <sz val="9"/>
            <color indexed="81"/>
            <rFont val="MS P ゴシック"/>
            <family val="3"/>
            <charset val="128"/>
          </rPr>
          <t>リレー(Ｐ)：
チーム内でプログラムに掲載する順番を1～6で選択してください</t>
        </r>
      </text>
    </comment>
    <comment ref="E59" authorId="0" shapeId="0" xr:uid="{52AF34B9-094A-45D9-A837-1263349E35F7}">
      <text>
        <r>
          <rPr>
            <b/>
            <sz val="9"/>
            <color indexed="81"/>
            <rFont val="MS P ゴシック"/>
            <family val="3"/>
            <charset val="128"/>
          </rPr>
          <t>姓ﾌﾘｶﾞﾅ：
式の答が間違えなら直接入力してください</t>
        </r>
      </text>
    </comment>
    <comment ref="F59" authorId="0" shapeId="0" xr:uid="{0A6B3018-8CCB-4FCF-93E7-90001DB642FD}">
      <text>
        <r>
          <rPr>
            <b/>
            <sz val="9"/>
            <color indexed="81"/>
            <rFont val="MS P ゴシック"/>
            <family val="3"/>
            <charset val="128"/>
          </rPr>
          <t>名ﾌﾘｶﾞﾅ：
式の答が間違えなら直接入力してください</t>
        </r>
      </text>
    </comment>
    <comment ref="G59" authorId="0" shapeId="0" xr:uid="{06AA77D9-8A35-41AF-8A4A-930AEF26E5B2}">
      <text>
        <r>
          <rPr>
            <b/>
            <sz val="9"/>
            <color indexed="81"/>
            <rFont val="MS P ゴシック"/>
            <family val="3"/>
            <charset val="128"/>
          </rPr>
          <t>学年
一般は空欄
中学生以下は選択してください</t>
        </r>
      </text>
    </comment>
    <comment ref="H59" authorId="0" shapeId="0" xr:uid="{E49F8DA6-0CAC-4623-A4C7-A329B0C75C8F}">
      <text>
        <r>
          <rPr>
            <b/>
            <sz val="9"/>
            <color indexed="81"/>
            <rFont val="MS P ゴシック"/>
            <family val="3"/>
            <charset val="128"/>
          </rPr>
          <t>生年月日(西暦年)：西暦で生まれた年(4桁)を入力してください</t>
        </r>
      </text>
    </comment>
    <comment ref="I59" authorId="0" shapeId="0" xr:uid="{F00E869A-8C00-4C09-9916-868E6CEBEF6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9" authorId="0" shapeId="0" xr:uid="{B4904D02-067B-49E2-B3D7-ACFDA3AB5A67}">
      <text>
        <r>
          <rPr>
            <b/>
            <sz val="9"/>
            <color indexed="81"/>
            <rFont val="MS P ゴシック"/>
            <family val="3"/>
            <charset val="128"/>
          </rPr>
          <t>生年月日(日)：
生まれた日を入力してください</t>
        </r>
      </text>
    </comment>
    <comment ref="K59" authorId="0" shapeId="0" xr:uid="{30AC22DB-DB51-4459-A7A2-A08076DD3475}">
      <text>
        <r>
          <rPr>
            <b/>
            <sz val="9"/>
            <color indexed="81"/>
            <rFont val="MS P ゴシック"/>
            <family val="3"/>
            <charset val="128"/>
          </rPr>
          <t>出場種目(個人１)：
種目を選択してください</t>
        </r>
      </text>
    </comment>
    <comment ref="L59" authorId="0" shapeId="0" xr:uid="{7E118EF3-FA8E-44D2-89E8-91DC041A928F}">
      <text>
        <r>
          <rPr>
            <b/>
            <sz val="9"/>
            <color indexed="81"/>
            <rFont val="MS P ゴシック"/>
            <family val="3"/>
            <charset val="128"/>
          </rPr>
          <t>ベスト記録
トラック：分
の値を入力してください</t>
        </r>
      </text>
    </comment>
    <comment ref="M59" authorId="0" shapeId="0" xr:uid="{4BD28A67-3AC3-4775-A363-1FEFA6A431FC}">
      <text>
        <r>
          <rPr>
            <b/>
            <sz val="9"/>
            <color indexed="81"/>
            <rFont val="MS P ゴシック"/>
            <family val="3"/>
            <charset val="128"/>
          </rPr>
          <t>ベスト記録
トラック：秒
フィールド：m
の値を入力してください(2桁表示)</t>
        </r>
      </text>
    </comment>
    <comment ref="N59" authorId="0" shapeId="0" xr:uid="{7575AF42-815D-49B9-A1C8-9FE5E32BE61E}">
      <text>
        <r>
          <rPr>
            <b/>
            <sz val="9"/>
            <color indexed="81"/>
            <rFont val="MS P ゴシック"/>
            <family val="3"/>
            <charset val="128"/>
          </rPr>
          <t>ベスト記録
トラック：1/100秒
フィールド：㎝
の値を入力してください(2桁表示)</t>
        </r>
      </text>
    </comment>
    <comment ref="O59" authorId="0" shapeId="0" xr:uid="{D677B048-7625-477D-8B91-521011292C09}">
      <text>
        <r>
          <rPr>
            <b/>
            <sz val="9"/>
            <color indexed="81"/>
            <rFont val="MS P ゴシック"/>
            <family val="3"/>
            <charset val="128"/>
          </rPr>
          <t>出場種目(個人２)：
種目を選択してください</t>
        </r>
      </text>
    </comment>
    <comment ref="P59" authorId="0" shapeId="0" xr:uid="{58383948-0368-4472-AF54-F707BFA3BF3D}">
      <text>
        <r>
          <rPr>
            <b/>
            <sz val="9"/>
            <color indexed="81"/>
            <rFont val="MS P ゴシック"/>
            <family val="3"/>
            <charset val="128"/>
          </rPr>
          <t>ベスト記録
トラック：分
の値を入力してください</t>
        </r>
      </text>
    </comment>
    <comment ref="Q59" authorId="0" shapeId="0" xr:uid="{BE83FB41-5BA1-4399-B87C-46FAB4B9EBB6}">
      <text>
        <r>
          <rPr>
            <b/>
            <sz val="9"/>
            <color indexed="81"/>
            <rFont val="MS P ゴシック"/>
            <family val="3"/>
            <charset val="128"/>
          </rPr>
          <t>ベスト記録
トラック：秒
フィールド：m
の値を入力してください(2桁表示)</t>
        </r>
      </text>
    </comment>
    <comment ref="R59" authorId="0" shapeId="0" xr:uid="{3C3009FC-20C3-4B27-A42A-70D59BFD25A6}">
      <text>
        <r>
          <rPr>
            <b/>
            <sz val="9"/>
            <color indexed="81"/>
            <rFont val="MS P ゴシック"/>
            <family val="3"/>
            <charset val="128"/>
          </rPr>
          <t>ベスト記録
トラック：1/100秒
フィールド：㎝
の値を入力してください(2桁表示)</t>
        </r>
      </text>
    </comment>
    <comment ref="S59" authorId="0" shapeId="0" xr:uid="{F1FDF05C-196F-4C91-9042-D836BABCF645}">
      <text>
        <r>
          <rPr>
            <b/>
            <sz val="9"/>
            <color indexed="81"/>
            <rFont val="MS P ゴシック"/>
            <family val="3"/>
            <charset val="128"/>
          </rPr>
          <t>リレー(チーム名)：
チームに名前を付けてください。団体名の場合には記号を付記してください</t>
        </r>
      </text>
    </comment>
    <comment ref="T59" authorId="0" shapeId="0" xr:uid="{9BB4D509-0BB8-4B64-A605-4BA1D5F9E43E}">
      <text>
        <r>
          <rPr>
            <b/>
            <sz val="9"/>
            <color indexed="81"/>
            <rFont val="MS P ゴシック"/>
            <family val="3"/>
            <charset val="128"/>
          </rPr>
          <t>リレー(種目)：
種目を選択してください</t>
        </r>
      </text>
    </comment>
    <comment ref="U59" authorId="0" shapeId="0" xr:uid="{262A0DA5-F8BE-421F-9040-B1C4A2E41E5E}">
      <text>
        <r>
          <rPr>
            <b/>
            <sz val="9"/>
            <color indexed="81"/>
            <rFont val="MS P ゴシック"/>
            <family val="3"/>
            <charset val="128"/>
          </rPr>
          <t>リレー(Ｐ)：
チーム内でプログラムに掲載する順番を1～6で選択してください</t>
        </r>
      </text>
    </comment>
    <comment ref="E60" authorId="0" shapeId="0" xr:uid="{F049FE5C-E60D-4E33-A730-508847283B4A}">
      <text>
        <r>
          <rPr>
            <b/>
            <sz val="9"/>
            <color indexed="81"/>
            <rFont val="MS P ゴシック"/>
            <family val="3"/>
            <charset val="128"/>
          </rPr>
          <t>姓ﾌﾘｶﾞﾅ：
式の答が間違えなら直接入力してください</t>
        </r>
      </text>
    </comment>
    <comment ref="F60" authorId="0" shapeId="0" xr:uid="{D2D32E07-3C0D-4488-9895-68B36F249C41}">
      <text>
        <r>
          <rPr>
            <b/>
            <sz val="9"/>
            <color indexed="81"/>
            <rFont val="MS P ゴシック"/>
            <family val="3"/>
            <charset val="128"/>
          </rPr>
          <t>名ﾌﾘｶﾞﾅ：
式の答が間違えなら直接入力してください</t>
        </r>
      </text>
    </comment>
    <comment ref="G60" authorId="0" shapeId="0" xr:uid="{C503B906-41B2-4C2C-81D7-E9EDA1D64A9C}">
      <text>
        <r>
          <rPr>
            <b/>
            <sz val="9"/>
            <color indexed="81"/>
            <rFont val="MS P ゴシック"/>
            <family val="3"/>
            <charset val="128"/>
          </rPr>
          <t>学年
一般は空欄
中学生以下は選択してください</t>
        </r>
      </text>
    </comment>
    <comment ref="H60" authorId="0" shapeId="0" xr:uid="{E0448A87-B1D8-4E81-B1A2-9D565AA44653}">
      <text>
        <r>
          <rPr>
            <b/>
            <sz val="9"/>
            <color indexed="81"/>
            <rFont val="MS P ゴシック"/>
            <family val="3"/>
            <charset val="128"/>
          </rPr>
          <t>生年月日(西暦年)：西暦で生まれた年(4桁)を入力してください</t>
        </r>
      </text>
    </comment>
    <comment ref="I60" authorId="0" shapeId="0" xr:uid="{29A6875B-D833-4A05-B3BE-9B76888AAE82}">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0" authorId="0" shapeId="0" xr:uid="{F3E3297C-2676-4B3F-9C62-9165B6352A2E}">
      <text>
        <r>
          <rPr>
            <b/>
            <sz val="9"/>
            <color indexed="81"/>
            <rFont val="MS P ゴシック"/>
            <family val="3"/>
            <charset val="128"/>
          </rPr>
          <t>生年月日(日)：
生まれた日を入力してください</t>
        </r>
      </text>
    </comment>
    <comment ref="K60" authorId="0" shapeId="0" xr:uid="{D72BFFE4-611D-4BC0-B61F-0DE09DAD3062}">
      <text>
        <r>
          <rPr>
            <b/>
            <sz val="9"/>
            <color indexed="81"/>
            <rFont val="MS P ゴシック"/>
            <family val="3"/>
            <charset val="128"/>
          </rPr>
          <t>出場種目(個人１)：
種目を選択してください</t>
        </r>
      </text>
    </comment>
    <comment ref="L60" authorId="0" shapeId="0" xr:uid="{7F069ACD-39C1-485E-B81C-F53943F4BCC2}">
      <text>
        <r>
          <rPr>
            <b/>
            <sz val="9"/>
            <color indexed="81"/>
            <rFont val="MS P ゴシック"/>
            <family val="3"/>
            <charset val="128"/>
          </rPr>
          <t>ベスト記録
トラック：分
の値を入力してください</t>
        </r>
      </text>
    </comment>
    <comment ref="M60" authorId="0" shapeId="0" xr:uid="{9353806B-B6D0-4EEF-96C6-844117F08FE0}">
      <text>
        <r>
          <rPr>
            <b/>
            <sz val="9"/>
            <color indexed="81"/>
            <rFont val="MS P ゴシック"/>
            <family val="3"/>
            <charset val="128"/>
          </rPr>
          <t>ベスト記録
トラック：秒
フィールド：m
の値を入力してください(2桁表示)</t>
        </r>
      </text>
    </comment>
    <comment ref="N60" authorId="0" shapeId="0" xr:uid="{2EEB0176-4BE3-4317-ACC4-78E6DD1CA2F6}">
      <text>
        <r>
          <rPr>
            <b/>
            <sz val="9"/>
            <color indexed="81"/>
            <rFont val="MS P ゴシック"/>
            <family val="3"/>
            <charset val="128"/>
          </rPr>
          <t>ベスト記録
トラック：1/100秒
フィールド：㎝
の値を入力してください(2桁表示)</t>
        </r>
      </text>
    </comment>
    <comment ref="O60" authorId="0" shapeId="0" xr:uid="{BED9FA94-8D86-473E-BAD2-A9B7BCFD6AB6}">
      <text>
        <r>
          <rPr>
            <b/>
            <sz val="9"/>
            <color indexed="81"/>
            <rFont val="MS P ゴシック"/>
            <family val="3"/>
            <charset val="128"/>
          </rPr>
          <t>出場種目(個人２)：
種目を選択してください</t>
        </r>
      </text>
    </comment>
    <comment ref="P60" authorId="0" shapeId="0" xr:uid="{015DF2B6-4103-4E1B-A962-0651F6706A4D}">
      <text>
        <r>
          <rPr>
            <b/>
            <sz val="9"/>
            <color indexed="81"/>
            <rFont val="MS P ゴシック"/>
            <family val="3"/>
            <charset val="128"/>
          </rPr>
          <t>ベスト記録
トラック：分
の値を入力してください</t>
        </r>
      </text>
    </comment>
    <comment ref="Q60" authorId="0" shapeId="0" xr:uid="{6A34B0D3-AE8A-429F-A183-BB9E46AF7BE3}">
      <text>
        <r>
          <rPr>
            <b/>
            <sz val="9"/>
            <color indexed="81"/>
            <rFont val="MS P ゴシック"/>
            <family val="3"/>
            <charset val="128"/>
          </rPr>
          <t>ベスト記録
トラック：秒
フィールド：m
の値を入力してください(2桁表示)</t>
        </r>
      </text>
    </comment>
    <comment ref="R60" authorId="0" shapeId="0" xr:uid="{1B2A9F1E-7291-476F-B2AB-4A631C9A0EAC}">
      <text>
        <r>
          <rPr>
            <b/>
            <sz val="9"/>
            <color indexed="81"/>
            <rFont val="MS P ゴシック"/>
            <family val="3"/>
            <charset val="128"/>
          </rPr>
          <t>ベスト記録
トラック：1/100秒
フィールド：㎝
の値を入力してください(2桁表示)</t>
        </r>
      </text>
    </comment>
    <comment ref="S60" authorId="0" shapeId="0" xr:uid="{D56EB46E-FB94-4274-BB65-07DDDCFAEA85}">
      <text>
        <r>
          <rPr>
            <b/>
            <sz val="9"/>
            <color indexed="81"/>
            <rFont val="MS P ゴシック"/>
            <family val="3"/>
            <charset val="128"/>
          </rPr>
          <t>リレー(チーム名)：
チームに名前を付けてください。団体名の場合には記号を付記してください</t>
        </r>
      </text>
    </comment>
    <comment ref="T60" authorId="0" shapeId="0" xr:uid="{76504FDB-1F29-4E66-ABCB-F84247745747}">
      <text>
        <r>
          <rPr>
            <b/>
            <sz val="9"/>
            <color indexed="81"/>
            <rFont val="MS P ゴシック"/>
            <family val="3"/>
            <charset val="128"/>
          </rPr>
          <t>リレー(種目)：
種目を選択してください</t>
        </r>
      </text>
    </comment>
    <comment ref="U60" authorId="0" shapeId="0" xr:uid="{6E5871F1-14A0-4547-8E47-F66600620303}">
      <text>
        <r>
          <rPr>
            <b/>
            <sz val="9"/>
            <color indexed="81"/>
            <rFont val="MS P ゴシック"/>
            <family val="3"/>
            <charset val="128"/>
          </rPr>
          <t>リレー(Ｐ)：
チーム内でプログラムに掲載する順番を1～6で選択してください</t>
        </r>
      </text>
    </comment>
    <comment ref="E61" authorId="0" shapeId="0" xr:uid="{CDB4E6DB-8C18-44F2-A723-BF6B3EC78FF2}">
      <text>
        <r>
          <rPr>
            <b/>
            <sz val="9"/>
            <color indexed="81"/>
            <rFont val="MS P ゴシック"/>
            <family val="3"/>
            <charset val="128"/>
          </rPr>
          <t>姓ﾌﾘｶﾞﾅ：
式の答が間違えなら直接入力してください</t>
        </r>
      </text>
    </comment>
    <comment ref="F61" authorId="0" shapeId="0" xr:uid="{E80A1AFA-FCDE-401B-A31E-1058E4EC7099}">
      <text>
        <r>
          <rPr>
            <b/>
            <sz val="9"/>
            <color indexed="81"/>
            <rFont val="MS P ゴシック"/>
            <family val="3"/>
            <charset val="128"/>
          </rPr>
          <t>名ﾌﾘｶﾞﾅ：
式の答が間違えなら直接入力してください</t>
        </r>
      </text>
    </comment>
    <comment ref="G61" authorId="0" shapeId="0" xr:uid="{F66B7771-6C02-445E-81D6-ABD6D7C38075}">
      <text>
        <r>
          <rPr>
            <b/>
            <sz val="9"/>
            <color indexed="81"/>
            <rFont val="MS P ゴシック"/>
            <family val="3"/>
            <charset val="128"/>
          </rPr>
          <t>学年
一般は空欄
中学生以下は選択してください</t>
        </r>
      </text>
    </comment>
    <comment ref="H61" authorId="0" shapeId="0" xr:uid="{7D5DF426-4ABF-4BD5-8FA6-5105930EC457}">
      <text>
        <r>
          <rPr>
            <b/>
            <sz val="9"/>
            <color indexed="81"/>
            <rFont val="MS P ゴシック"/>
            <family val="3"/>
            <charset val="128"/>
          </rPr>
          <t>生年月日(西暦年)：西暦で生まれた年(4桁)を入力してください</t>
        </r>
      </text>
    </comment>
    <comment ref="I61" authorId="0" shapeId="0" xr:uid="{B8C05FF2-3F02-4E35-9CE2-F3EA4116E8D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1" authorId="0" shapeId="0" xr:uid="{292ABFF1-C39E-4213-85B2-64D32D5A878A}">
      <text>
        <r>
          <rPr>
            <b/>
            <sz val="9"/>
            <color indexed="81"/>
            <rFont val="MS P ゴシック"/>
            <family val="3"/>
            <charset val="128"/>
          </rPr>
          <t>生年月日(日)：
生まれた日を入力してください</t>
        </r>
      </text>
    </comment>
    <comment ref="K61" authorId="0" shapeId="0" xr:uid="{56872B7D-6667-4020-B27D-1DA06EB54475}">
      <text>
        <r>
          <rPr>
            <b/>
            <sz val="9"/>
            <color indexed="81"/>
            <rFont val="MS P ゴシック"/>
            <family val="3"/>
            <charset val="128"/>
          </rPr>
          <t>出場種目(個人１)：
種目を選択してください</t>
        </r>
      </text>
    </comment>
    <comment ref="L61" authorId="0" shapeId="0" xr:uid="{B21BA0BF-D262-420F-AA69-7B7B852D7279}">
      <text>
        <r>
          <rPr>
            <b/>
            <sz val="9"/>
            <color indexed="81"/>
            <rFont val="MS P ゴシック"/>
            <family val="3"/>
            <charset val="128"/>
          </rPr>
          <t>ベスト記録
トラック：分
の値を入力してください</t>
        </r>
      </text>
    </comment>
    <comment ref="M61" authorId="0" shapeId="0" xr:uid="{67E55C2E-7714-4304-B749-B85190C1843C}">
      <text>
        <r>
          <rPr>
            <b/>
            <sz val="9"/>
            <color indexed="81"/>
            <rFont val="MS P ゴシック"/>
            <family val="3"/>
            <charset val="128"/>
          </rPr>
          <t>ベスト記録
トラック：秒
フィールド：m
の値を入力してください(2桁表示)</t>
        </r>
      </text>
    </comment>
    <comment ref="N61" authorId="0" shapeId="0" xr:uid="{3B465BB2-BFBA-4AEA-817E-13495992EE9F}">
      <text>
        <r>
          <rPr>
            <b/>
            <sz val="9"/>
            <color indexed="81"/>
            <rFont val="MS P ゴシック"/>
            <family val="3"/>
            <charset val="128"/>
          </rPr>
          <t>ベスト記録
トラック：1/100秒
フィールド：㎝
の値を入力してください(2桁表示)</t>
        </r>
      </text>
    </comment>
    <comment ref="O61" authorId="0" shapeId="0" xr:uid="{AB29C693-7477-4ACD-94F0-0AB3A44790F1}">
      <text>
        <r>
          <rPr>
            <b/>
            <sz val="9"/>
            <color indexed="81"/>
            <rFont val="MS P ゴシック"/>
            <family val="3"/>
            <charset val="128"/>
          </rPr>
          <t>出場種目(個人２)：
種目を選択してください</t>
        </r>
      </text>
    </comment>
    <comment ref="P61" authorId="0" shapeId="0" xr:uid="{B423ECEB-6525-4610-A59A-610AF2917A9C}">
      <text>
        <r>
          <rPr>
            <b/>
            <sz val="9"/>
            <color indexed="81"/>
            <rFont val="MS P ゴシック"/>
            <family val="3"/>
            <charset val="128"/>
          </rPr>
          <t>ベスト記録
トラック：分
の値を入力してください</t>
        </r>
      </text>
    </comment>
    <comment ref="Q61" authorId="0" shapeId="0" xr:uid="{7FFE2C98-87CF-4ADA-9477-425ABF5A9B79}">
      <text>
        <r>
          <rPr>
            <b/>
            <sz val="9"/>
            <color indexed="81"/>
            <rFont val="MS P ゴシック"/>
            <family val="3"/>
            <charset val="128"/>
          </rPr>
          <t>ベスト記録
トラック：秒
フィールド：m
の値を入力してください(2桁表示)</t>
        </r>
      </text>
    </comment>
    <comment ref="R61" authorId="0" shapeId="0" xr:uid="{F86578F9-102B-427C-A605-1FAE53A9CFCC}">
      <text>
        <r>
          <rPr>
            <b/>
            <sz val="9"/>
            <color indexed="81"/>
            <rFont val="MS P ゴシック"/>
            <family val="3"/>
            <charset val="128"/>
          </rPr>
          <t>ベスト記録
トラック：1/100秒
フィールド：㎝
の値を入力してください(2桁表示)</t>
        </r>
      </text>
    </comment>
    <comment ref="S61" authorId="0" shapeId="0" xr:uid="{9073CEAB-A771-41F0-805E-C3A681745E28}">
      <text>
        <r>
          <rPr>
            <b/>
            <sz val="9"/>
            <color indexed="81"/>
            <rFont val="MS P ゴシック"/>
            <family val="3"/>
            <charset val="128"/>
          </rPr>
          <t>リレー(チーム名)：
チームに名前を付けてください。団体名の場合には記号を付記してください</t>
        </r>
      </text>
    </comment>
    <comment ref="T61" authorId="0" shapeId="0" xr:uid="{BFE86548-E133-43D8-B90D-6738C8D4020F}">
      <text>
        <r>
          <rPr>
            <b/>
            <sz val="9"/>
            <color indexed="81"/>
            <rFont val="MS P ゴシック"/>
            <family val="3"/>
            <charset val="128"/>
          </rPr>
          <t>リレー(種目)：
種目を選択してください</t>
        </r>
      </text>
    </comment>
    <comment ref="U61" authorId="0" shapeId="0" xr:uid="{B3185006-B9AB-4A96-8FA9-635ADB005555}">
      <text>
        <r>
          <rPr>
            <b/>
            <sz val="9"/>
            <color indexed="81"/>
            <rFont val="MS P ゴシック"/>
            <family val="3"/>
            <charset val="128"/>
          </rPr>
          <t>リレー(Ｐ)：
チーム内でプログラムに掲載する順番を1～6で選択してください</t>
        </r>
      </text>
    </comment>
    <comment ref="E62" authorId="0" shapeId="0" xr:uid="{9FB347E1-328D-4FD8-93A2-6F3B2FC4AE58}">
      <text>
        <r>
          <rPr>
            <b/>
            <sz val="9"/>
            <color indexed="81"/>
            <rFont val="MS P ゴシック"/>
            <family val="3"/>
            <charset val="128"/>
          </rPr>
          <t>姓ﾌﾘｶﾞﾅ：
式の答が間違えなら直接入力してください</t>
        </r>
      </text>
    </comment>
    <comment ref="F62" authorId="0" shapeId="0" xr:uid="{0CB17161-52B7-44F5-8D4A-3F6AEBFC511F}">
      <text>
        <r>
          <rPr>
            <b/>
            <sz val="9"/>
            <color indexed="81"/>
            <rFont val="MS P ゴシック"/>
            <family val="3"/>
            <charset val="128"/>
          </rPr>
          <t>名ﾌﾘｶﾞﾅ：
式の答が間違えなら直接入力してください</t>
        </r>
      </text>
    </comment>
    <comment ref="G62" authorId="0" shapeId="0" xr:uid="{F420850E-B56B-44E9-BC9B-F5691C15BDF1}">
      <text>
        <r>
          <rPr>
            <b/>
            <sz val="9"/>
            <color indexed="81"/>
            <rFont val="MS P ゴシック"/>
            <family val="3"/>
            <charset val="128"/>
          </rPr>
          <t>学年
一般は空欄
中学生以下は選択してください</t>
        </r>
      </text>
    </comment>
    <comment ref="H62" authorId="0" shapeId="0" xr:uid="{0ABDADD2-E84F-471C-8BC7-0A1906D596E0}">
      <text>
        <r>
          <rPr>
            <b/>
            <sz val="9"/>
            <color indexed="81"/>
            <rFont val="MS P ゴシック"/>
            <family val="3"/>
            <charset val="128"/>
          </rPr>
          <t>生年月日(西暦年)：西暦で生まれた年(4桁)を入力してください</t>
        </r>
      </text>
    </comment>
    <comment ref="I62" authorId="0" shapeId="0" xr:uid="{BE132874-4EC8-487E-9145-0E0AE39C3C32}">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2" authorId="0" shapeId="0" xr:uid="{88F0294E-32CE-48CE-98E7-36CC37A4D8BD}">
      <text>
        <r>
          <rPr>
            <b/>
            <sz val="9"/>
            <color indexed="81"/>
            <rFont val="MS P ゴシック"/>
            <family val="3"/>
            <charset val="128"/>
          </rPr>
          <t>生年月日(日)：
生まれた日を入力してください</t>
        </r>
      </text>
    </comment>
    <comment ref="K62" authorId="0" shapeId="0" xr:uid="{714DD487-0695-4B3A-A6F5-40AD2AD5FD27}">
      <text>
        <r>
          <rPr>
            <b/>
            <sz val="9"/>
            <color indexed="81"/>
            <rFont val="MS P ゴシック"/>
            <family val="3"/>
            <charset val="128"/>
          </rPr>
          <t>出場種目(個人１)：
種目を選択してください</t>
        </r>
      </text>
    </comment>
    <comment ref="L62" authorId="0" shapeId="0" xr:uid="{6968D207-EAE0-42EB-A296-61B353B68F8D}">
      <text>
        <r>
          <rPr>
            <b/>
            <sz val="9"/>
            <color indexed="81"/>
            <rFont val="MS P ゴシック"/>
            <family val="3"/>
            <charset val="128"/>
          </rPr>
          <t>ベスト記録
トラック：分
の値を入力してください</t>
        </r>
      </text>
    </comment>
    <comment ref="M62" authorId="0" shapeId="0" xr:uid="{384A2E2F-5DE0-45E6-B259-2D687D95E1D8}">
      <text>
        <r>
          <rPr>
            <b/>
            <sz val="9"/>
            <color indexed="81"/>
            <rFont val="MS P ゴシック"/>
            <family val="3"/>
            <charset val="128"/>
          </rPr>
          <t>ベスト記録
トラック：秒
フィールド：m
の値を入力してください(2桁表示)</t>
        </r>
      </text>
    </comment>
    <comment ref="N62" authorId="0" shapeId="0" xr:uid="{4EB9DC07-C06F-4204-8D0B-AE213B69A668}">
      <text>
        <r>
          <rPr>
            <b/>
            <sz val="9"/>
            <color indexed="81"/>
            <rFont val="MS P ゴシック"/>
            <family val="3"/>
            <charset val="128"/>
          </rPr>
          <t>ベスト記録
トラック：1/100秒
フィールド：㎝
の値を入力してください(2桁表示)</t>
        </r>
      </text>
    </comment>
    <comment ref="O62" authorId="0" shapeId="0" xr:uid="{8118467A-DCF1-4934-8D2D-23BCEF7BD94E}">
      <text>
        <r>
          <rPr>
            <b/>
            <sz val="9"/>
            <color indexed="81"/>
            <rFont val="MS P ゴシック"/>
            <family val="3"/>
            <charset val="128"/>
          </rPr>
          <t>出場種目(個人２)：
種目を選択してください</t>
        </r>
      </text>
    </comment>
    <comment ref="P62" authorId="0" shapeId="0" xr:uid="{D6401375-387A-40A6-BD33-BB7D4C28E3AE}">
      <text>
        <r>
          <rPr>
            <b/>
            <sz val="9"/>
            <color indexed="81"/>
            <rFont val="MS P ゴシック"/>
            <family val="3"/>
            <charset val="128"/>
          </rPr>
          <t>ベスト記録
トラック：分
の値を入力してください</t>
        </r>
      </text>
    </comment>
    <comment ref="Q62" authorId="0" shapeId="0" xr:uid="{C9BFE4D6-AC99-410B-8D22-F0A5B8453F88}">
      <text>
        <r>
          <rPr>
            <b/>
            <sz val="9"/>
            <color indexed="81"/>
            <rFont val="MS P ゴシック"/>
            <family val="3"/>
            <charset val="128"/>
          </rPr>
          <t>ベスト記録
トラック：秒
フィールド：m
の値を入力してください(2桁表示)</t>
        </r>
      </text>
    </comment>
    <comment ref="R62" authorId="0" shapeId="0" xr:uid="{734DD65F-E73A-4E19-80B7-B0B5797D8AE1}">
      <text>
        <r>
          <rPr>
            <b/>
            <sz val="9"/>
            <color indexed="81"/>
            <rFont val="MS P ゴシック"/>
            <family val="3"/>
            <charset val="128"/>
          </rPr>
          <t>ベスト記録
トラック：1/100秒
フィールド：㎝
の値を入力してください(2桁表示)</t>
        </r>
      </text>
    </comment>
    <comment ref="S62" authorId="0" shapeId="0" xr:uid="{629D41CA-6A30-4D0A-A201-575A6C0EACD4}">
      <text>
        <r>
          <rPr>
            <b/>
            <sz val="9"/>
            <color indexed="81"/>
            <rFont val="MS P ゴシック"/>
            <family val="3"/>
            <charset val="128"/>
          </rPr>
          <t>リレー(チーム名)：
チームに名前を付けてください。団体名の場合には記号を付記してください</t>
        </r>
      </text>
    </comment>
    <comment ref="T62" authorId="0" shapeId="0" xr:uid="{09E54A99-275F-496B-B5B5-6E9C8481D3E6}">
      <text>
        <r>
          <rPr>
            <b/>
            <sz val="9"/>
            <color indexed="81"/>
            <rFont val="MS P ゴシック"/>
            <family val="3"/>
            <charset val="128"/>
          </rPr>
          <t>リレー(種目)：
種目を選択してください</t>
        </r>
      </text>
    </comment>
    <comment ref="U62" authorId="0" shapeId="0" xr:uid="{BD6DE835-3577-4B35-B0A1-8C6E21D2FEDF}">
      <text>
        <r>
          <rPr>
            <b/>
            <sz val="9"/>
            <color indexed="81"/>
            <rFont val="MS P ゴシック"/>
            <family val="3"/>
            <charset val="128"/>
          </rPr>
          <t>リレー(Ｐ)：
チーム内でプログラムに掲載する順番を1～6で選択してください</t>
        </r>
      </text>
    </comment>
    <comment ref="E63" authorId="0" shapeId="0" xr:uid="{3C03F34C-09DD-4527-983D-01EDBDF30767}">
      <text>
        <r>
          <rPr>
            <b/>
            <sz val="9"/>
            <color indexed="81"/>
            <rFont val="MS P ゴシック"/>
            <family val="3"/>
            <charset val="128"/>
          </rPr>
          <t>姓ﾌﾘｶﾞﾅ：
式の答が間違えなら直接入力してください</t>
        </r>
      </text>
    </comment>
    <comment ref="F63" authorId="0" shapeId="0" xr:uid="{CB996648-C982-49B8-903F-8284EE07C771}">
      <text>
        <r>
          <rPr>
            <b/>
            <sz val="9"/>
            <color indexed="81"/>
            <rFont val="MS P ゴシック"/>
            <family val="3"/>
            <charset val="128"/>
          </rPr>
          <t>名ﾌﾘｶﾞﾅ：
式の答が間違えなら直接入力してください</t>
        </r>
      </text>
    </comment>
    <comment ref="G63" authorId="0" shapeId="0" xr:uid="{A07596CF-428F-4563-984E-3E14D17D5998}">
      <text>
        <r>
          <rPr>
            <b/>
            <sz val="9"/>
            <color indexed="81"/>
            <rFont val="MS P ゴシック"/>
            <family val="3"/>
            <charset val="128"/>
          </rPr>
          <t>学年
一般は空欄
中学生以下は選択してください</t>
        </r>
      </text>
    </comment>
    <comment ref="H63" authorId="0" shapeId="0" xr:uid="{BC22AFE2-F81A-41FF-8564-7147AE04614E}">
      <text>
        <r>
          <rPr>
            <b/>
            <sz val="9"/>
            <color indexed="81"/>
            <rFont val="MS P ゴシック"/>
            <family val="3"/>
            <charset val="128"/>
          </rPr>
          <t>生年月日(西暦年)：西暦で生まれた年(4桁)を入力してください</t>
        </r>
      </text>
    </comment>
    <comment ref="I63" authorId="0" shapeId="0" xr:uid="{537C9DCB-8D08-4000-937D-05FCAF58920A}">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3" authorId="0" shapeId="0" xr:uid="{6BEA6D85-6D51-4CD2-B059-FB5E98CD8EA9}">
      <text>
        <r>
          <rPr>
            <b/>
            <sz val="9"/>
            <color indexed="81"/>
            <rFont val="MS P ゴシック"/>
            <family val="3"/>
            <charset val="128"/>
          </rPr>
          <t>生年月日(日)：
生まれた日を入力してください</t>
        </r>
      </text>
    </comment>
    <comment ref="K63" authorId="0" shapeId="0" xr:uid="{15DE9BFD-21AD-460C-9C6C-0CF20E532B95}">
      <text>
        <r>
          <rPr>
            <b/>
            <sz val="9"/>
            <color indexed="81"/>
            <rFont val="MS P ゴシック"/>
            <family val="3"/>
            <charset val="128"/>
          </rPr>
          <t>出場種目(個人１)：
種目を選択してください</t>
        </r>
      </text>
    </comment>
    <comment ref="L63" authorId="0" shapeId="0" xr:uid="{108DC3D3-135E-4FC6-97B7-6A4E6C7C6EBE}">
      <text>
        <r>
          <rPr>
            <b/>
            <sz val="9"/>
            <color indexed="81"/>
            <rFont val="MS P ゴシック"/>
            <family val="3"/>
            <charset val="128"/>
          </rPr>
          <t>ベスト記録
トラック：分
の値を入力してください</t>
        </r>
      </text>
    </comment>
    <comment ref="M63" authorId="0" shapeId="0" xr:uid="{DAA85535-DBA6-4139-AA9C-139B1B3DBADB}">
      <text>
        <r>
          <rPr>
            <b/>
            <sz val="9"/>
            <color indexed="81"/>
            <rFont val="MS P ゴシック"/>
            <family val="3"/>
            <charset val="128"/>
          </rPr>
          <t>ベスト記録
トラック：秒
フィールド：m
の値を入力してください(2桁表示)</t>
        </r>
      </text>
    </comment>
    <comment ref="N63" authorId="0" shapeId="0" xr:uid="{591C64FD-8B00-40F0-8E8E-4038141B4645}">
      <text>
        <r>
          <rPr>
            <b/>
            <sz val="9"/>
            <color indexed="81"/>
            <rFont val="MS P ゴシック"/>
            <family val="3"/>
            <charset val="128"/>
          </rPr>
          <t>ベスト記録
トラック：1/100秒
フィールド：㎝
の値を入力してください(2桁表示)</t>
        </r>
      </text>
    </comment>
    <comment ref="O63" authorId="0" shapeId="0" xr:uid="{B3781727-80C6-4D0D-9992-3870B8809521}">
      <text>
        <r>
          <rPr>
            <b/>
            <sz val="9"/>
            <color indexed="81"/>
            <rFont val="MS P ゴシック"/>
            <family val="3"/>
            <charset val="128"/>
          </rPr>
          <t>出場種目(個人２)：
種目を選択してください</t>
        </r>
      </text>
    </comment>
    <comment ref="P63" authorId="0" shapeId="0" xr:uid="{8BAE044C-E209-41F6-83C7-AD6D06F51353}">
      <text>
        <r>
          <rPr>
            <b/>
            <sz val="9"/>
            <color indexed="81"/>
            <rFont val="MS P ゴシック"/>
            <family val="3"/>
            <charset val="128"/>
          </rPr>
          <t>ベスト記録
トラック：分
の値を入力してください</t>
        </r>
      </text>
    </comment>
    <comment ref="Q63" authorId="0" shapeId="0" xr:uid="{ABC6D316-3A43-434A-AB19-CEB4F7B425C4}">
      <text>
        <r>
          <rPr>
            <b/>
            <sz val="9"/>
            <color indexed="81"/>
            <rFont val="MS P ゴシック"/>
            <family val="3"/>
            <charset val="128"/>
          </rPr>
          <t>ベスト記録
トラック：秒
フィールド：m
の値を入力してください(2桁表示)</t>
        </r>
      </text>
    </comment>
    <comment ref="R63" authorId="0" shapeId="0" xr:uid="{01440F49-4980-4430-8A02-02D982A64700}">
      <text>
        <r>
          <rPr>
            <b/>
            <sz val="9"/>
            <color indexed="81"/>
            <rFont val="MS P ゴシック"/>
            <family val="3"/>
            <charset val="128"/>
          </rPr>
          <t>ベスト記録
トラック：1/100秒
フィールド：㎝
の値を入力してください(2桁表示)</t>
        </r>
      </text>
    </comment>
    <comment ref="S63" authorId="0" shapeId="0" xr:uid="{E43E058E-9BED-4680-9681-BA37DD657514}">
      <text>
        <r>
          <rPr>
            <b/>
            <sz val="9"/>
            <color indexed="81"/>
            <rFont val="MS P ゴシック"/>
            <family val="3"/>
            <charset val="128"/>
          </rPr>
          <t>リレー(チーム名)：
チームに名前を付けてください。団体名の場合には記号を付記してください</t>
        </r>
      </text>
    </comment>
    <comment ref="T63" authorId="0" shapeId="0" xr:uid="{CFE8D8FA-1EAC-46EE-852D-391999F55C2D}">
      <text>
        <r>
          <rPr>
            <b/>
            <sz val="9"/>
            <color indexed="81"/>
            <rFont val="MS P ゴシック"/>
            <family val="3"/>
            <charset val="128"/>
          </rPr>
          <t>リレー(種目)：
種目を選択してください</t>
        </r>
      </text>
    </comment>
    <comment ref="U63" authorId="0" shapeId="0" xr:uid="{AA6BBFE4-56D4-48C4-BAF6-0121C17A7BC8}">
      <text>
        <r>
          <rPr>
            <b/>
            <sz val="9"/>
            <color indexed="81"/>
            <rFont val="MS P ゴシック"/>
            <family val="3"/>
            <charset val="128"/>
          </rPr>
          <t>リレー(Ｐ)：
チーム内でプログラムに掲載する順番を1～6で選択してください</t>
        </r>
      </text>
    </comment>
    <comment ref="E64" authorId="0" shapeId="0" xr:uid="{533153D3-E68F-4E03-A908-E0E90EF586E2}">
      <text>
        <r>
          <rPr>
            <b/>
            <sz val="9"/>
            <color indexed="81"/>
            <rFont val="MS P ゴシック"/>
            <family val="3"/>
            <charset val="128"/>
          </rPr>
          <t>姓ﾌﾘｶﾞﾅ：
式の答が間違えなら直接入力してください</t>
        </r>
      </text>
    </comment>
    <comment ref="F64" authorId="0" shapeId="0" xr:uid="{13EEF6F6-3269-4014-97A0-A98A9BA1D71E}">
      <text>
        <r>
          <rPr>
            <b/>
            <sz val="9"/>
            <color indexed="81"/>
            <rFont val="MS P ゴシック"/>
            <family val="3"/>
            <charset val="128"/>
          </rPr>
          <t>名ﾌﾘｶﾞﾅ：
式の答が間違えなら直接入力してください</t>
        </r>
      </text>
    </comment>
    <comment ref="G64" authorId="0" shapeId="0" xr:uid="{1BAB556C-30A5-471A-8841-ED5A4359D3FC}">
      <text>
        <r>
          <rPr>
            <b/>
            <sz val="9"/>
            <color indexed="81"/>
            <rFont val="MS P ゴシック"/>
            <family val="3"/>
            <charset val="128"/>
          </rPr>
          <t>学年
一般は空欄
中学生以下は選択してください</t>
        </r>
      </text>
    </comment>
    <comment ref="H64" authorId="0" shapeId="0" xr:uid="{DEA0AD6F-0F92-468D-B65D-DBAB01CADDAA}">
      <text>
        <r>
          <rPr>
            <b/>
            <sz val="9"/>
            <color indexed="81"/>
            <rFont val="MS P ゴシック"/>
            <family val="3"/>
            <charset val="128"/>
          </rPr>
          <t>生年月日(西暦年)：西暦で生まれた年(4桁)を入力してください</t>
        </r>
      </text>
    </comment>
    <comment ref="I64" authorId="0" shapeId="0" xr:uid="{7BF6D570-3CB1-4061-B7CD-99297D8527A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4" authorId="0" shapeId="0" xr:uid="{F966E7AD-16A5-46C2-8398-A90739499523}">
      <text>
        <r>
          <rPr>
            <b/>
            <sz val="9"/>
            <color indexed="81"/>
            <rFont val="MS P ゴシック"/>
            <family val="3"/>
            <charset val="128"/>
          </rPr>
          <t>生年月日(日)：
生まれた日を入力してください</t>
        </r>
      </text>
    </comment>
    <comment ref="K64" authorId="0" shapeId="0" xr:uid="{34673A73-B582-4379-9DED-461F4D9A2547}">
      <text>
        <r>
          <rPr>
            <b/>
            <sz val="9"/>
            <color indexed="81"/>
            <rFont val="MS P ゴシック"/>
            <family val="3"/>
            <charset val="128"/>
          </rPr>
          <t>出場種目(個人１)：
種目を選択してください</t>
        </r>
      </text>
    </comment>
    <comment ref="L64" authorId="0" shapeId="0" xr:uid="{1C967797-5D27-4C96-8B49-F3743D949991}">
      <text>
        <r>
          <rPr>
            <b/>
            <sz val="9"/>
            <color indexed="81"/>
            <rFont val="MS P ゴシック"/>
            <family val="3"/>
            <charset val="128"/>
          </rPr>
          <t>ベスト記録
トラック：分
の値を入力してください</t>
        </r>
      </text>
    </comment>
    <comment ref="M64" authorId="0" shapeId="0" xr:uid="{5518B9A1-F917-4EDA-928F-0F3058E93444}">
      <text>
        <r>
          <rPr>
            <b/>
            <sz val="9"/>
            <color indexed="81"/>
            <rFont val="MS P ゴシック"/>
            <family val="3"/>
            <charset val="128"/>
          </rPr>
          <t>ベスト記録
トラック：秒
フィールド：m
の値を入力してください(2桁表示)</t>
        </r>
      </text>
    </comment>
    <comment ref="N64" authorId="0" shapeId="0" xr:uid="{D8712BD3-979E-425F-8DBD-B8FB77DD0D86}">
      <text>
        <r>
          <rPr>
            <b/>
            <sz val="9"/>
            <color indexed="81"/>
            <rFont val="MS P ゴシック"/>
            <family val="3"/>
            <charset val="128"/>
          </rPr>
          <t>ベスト記録
トラック：1/100秒
フィールド：㎝
の値を入力してください(2桁表示)</t>
        </r>
      </text>
    </comment>
    <comment ref="O64" authorId="0" shapeId="0" xr:uid="{1CAE5F6F-7A1B-412B-9319-84FDF699B7F2}">
      <text>
        <r>
          <rPr>
            <b/>
            <sz val="9"/>
            <color indexed="81"/>
            <rFont val="MS P ゴシック"/>
            <family val="3"/>
            <charset val="128"/>
          </rPr>
          <t>出場種目(個人２)：
種目を選択してください</t>
        </r>
      </text>
    </comment>
    <comment ref="P64" authorId="0" shapeId="0" xr:uid="{0A17C26A-CF82-4687-AA18-D386439EB094}">
      <text>
        <r>
          <rPr>
            <b/>
            <sz val="9"/>
            <color indexed="81"/>
            <rFont val="MS P ゴシック"/>
            <family val="3"/>
            <charset val="128"/>
          </rPr>
          <t>ベスト記録
トラック：分
の値を入力してください</t>
        </r>
      </text>
    </comment>
    <comment ref="Q64" authorId="0" shapeId="0" xr:uid="{78DF16F9-F028-4E0F-A803-42B310BCEF96}">
      <text>
        <r>
          <rPr>
            <b/>
            <sz val="9"/>
            <color indexed="81"/>
            <rFont val="MS P ゴシック"/>
            <family val="3"/>
            <charset val="128"/>
          </rPr>
          <t>ベスト記録
トラック：秒
フィールド：m
の値を入力してください(2桁表示)</t>
        </r>
      </text>
    </comment>
    <comment ref="R64" authorId="0" shapeId="0" xr:uid="{C145CAB8-AF4E-4A24-A019-78A506B69584}">
      <text>
        <r>
          <rPr>
            <b/>
            <sz val="9"/>
            <color indexed="81"/>
            <rFont val="MS P ゴシック"/>
            <family val="3"/>
            <charset val="128"/>
          </rPr>
          <t>ベスト記録
トラック：1/100秒
フィールド：㎝
の値を入力してください(2桁表示)</t>
        </r>
      </text>
    </comment>
    <comment ref="S64" authorId="0" shapeId="0" xr:uid="{ED087C7A-06B8-4E10-9183-BD6A3DE13F49}">
      <text>
        <r>
          <rPr>
            <b/>
            <sz val="9"/>
            <color indexed="81"/>
            <rFont val="MS P ゴシック"/>
            <family val="3"/>
            <charset val="128"/>
          </rPr>
          <t>リレー(チーム名)：
チームに名前を付けてください。団体名の場合には記号を付記してください</t>
        </r>
      </text>
    </comment>
    <comment ref="T64" authorId="0" shapeId="0" xr:uid="{154DC459-1ED3-4631-A208-D49E33B62AF8}">
      <text>
        <r>
          <rPr>
            <b/>
            <sz val="9"/>
            <color indexed="81"/>
            <rFont val="MS P ゴシック"/>
            <family val="3"/>
            <charset val="128"/>
          </rPr>
          <t>リレー(種目)：
種目を選択してください</t>
        </r>
      </text>
    </comment>
    <comment ref="U64" authorId="0" shapeId="0" xr:uid="{B783A5A0-32C0-4436-97D6-A36D7A339B32}">
      <text>
        <r>
          <rPr>
            <b/>
            <sz val="9"/>
            <color indexed="81"/>
            <rFont val="MS P ゴシック"/>
            <family val="3"/>
            <charset val="128"/>
          </rPr>
          <t>リレー(Ｐ)：
チーム内でプログラムに掲載する順番を1～6で選択してください</t>
        </r>
      </text>
    </comment>
    <comment ref="E65" authorId="0" shapeId="0" xr:uid="{4A2B2110-E067-4E2B-A0F5-518A54951759}">
      <text>
        <r>
          <rPr>
            <b/>
            <sz val="9"/>
            <color indexed="81"/>
            <rFont val="MS P ゴシック"/>
            <family val="3"/>
            <charset val="128"/>
          </rPr>
          <t>姓ﾌﾘｶﾞﾅ：
式の答が間違えなら直接入力してください</t>
        </r>
      </text>
    </comment>
    <comment ref="F65" authorId="0" shapeId="0" xr:uid="{53B80089-0B2A-40DA-9945-F594A6CA386F}">
      <text>
        <r>
          <rPr>
            <b/>
            <sz val="9"/>
            <color indexed="81"/>
            <rFont val="MS P ゴシック"/>
            <family val="3"/>
            <charset val="128"/>
          </rPr>
          <t>名ﾌﾘｶﾞﾅ：
式の答が間違えなら直接入力してください</t>
        </r>
      </text>
    </comment>
    <comment ref="G65" authorId="0" shapeId="0" xr:uid="{035C3841-5BCD-4DDA-BF04-242110FC7E7C}">
      <text>
        <r>
          <rPr>
            <b/>
            <sz val="9"/>
            <color indexed="81"/>
            <rFont val="MS P ゴシック"/>
            <family val="3"/>
            <charset val="128"/>
          </rPr>
          <t>学年
一般は空欄
中学生以下は選択してください</t>
        </r>
      </text>
    </comment>
    <comment ref="H65" authorId="0" shapeId="0" xr:uid="{E4FBA311-6EC5-449B-958B-14EC946CF83D}">
      <text>
        <r>
          <rPr>
            <b/>
            <sz val="9"/>
            <color indexed="81"/>
            <rFont val="MS P ゴシック"/>
            <family val="3"/>
            <charset val="128"/>
          </rPr>
          <t>生年月日(西暦年)：西暦で生まれた年(4桁)を入力してください</t>
        </r>
      </text>
    </comment>
    <comment ref="I65" authorId="0" shapeId="0" xr:uid="{B4D68661-7C66-4095-919D-04ECE709C76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5" authorId="0" shapeId="0" xr:uid="{CAC1947E-C11B-49B8-870F-E8F105001B68}">
      <text>
        <r>
          <rPr>
            <b/>
            <sz val="9"/>
            <color indexed="81"/>
            <rFont val="MS P ゴシック"/>
            <family val="3"/>
            <charset val="128"/>
          </rPr>
          <t>生年月日(日)：
生まれた日を入力してください</t>
        </r>
      </text>
    </comment>
    <comment ref="K65" authorId="0" shapeId="0" xr:uid="{7A56CB17-A6CB-4397-9D3E-0EAFC7E452D6}">
      <text>
        <r>
          <rPr>
            <b/>
            <sz val="9"/>
            <color indexed="81"/>
            <rFont val="MS P ゴシック"/>
            <family val="3"/>
            <charset val="128"/>
          </rPr>
          <t>出場種目(個人１)：
種目を選択してください</t>
        </r>
      </text>
    </comment>
    <comment ref="L65" authorId="0" shapeId="0" xr:uid="{FCCFB2BF-A787-4165-BB16-6BBDFE434320}">
      <text>
        <r>
          <rPr>
            <b/>
            <sz val="9"/>
            <color indexed="81"/>
            <rFont val="MS P ゴシック"/>
            <family val="3"/>
            <charset val="128"/>
          </rPr>
          <t>ベスト記録
トラック：分
の値を入力してください</t>
        </r>
      </text>
    </comment>
    <comment ref="M65" authorId="0" shapeId="0" xr:uid="{B5AEFE8C-4A68-4A2C-BA1A-389231674C2D}">
      <text>
        <r>
          <rPr>
            <b/>
            <sz val="9"/>
            <color indexed="81"/>
            <rFont val="MS P ゴシック"/>
            <family val="3"/>
            <charset val="128"/>
          </rPr>
          <t>ベスト記録
トラック：秒
フィールド：m
の値を入力してください(2桁表示)</t>
        </r>
      </text>
    </comment>
    <comment ref="N65" authorId="0" shapeId="0" xr:uid="{8A0F518F-2B1F-484F-9CC9-EB086B00AD74}">
      <text>
        <r>
          <rPr>
            <b/>
            <sz val="9"/>
            <color indexed="81"/>
            <rFont val="MS P ゴシック"/>
            <family val="3"/>
            <charset val="128"/>
          </rPr>
          <t>ベスト記録
トラック：1/100秒
フィールド：㎝
の値を入力してください(2桁表示)</t>
        </r>
      </text>
    </comment>
    <comment ref="O65" authorId="0" shapeId="0" xr:uid="{A5D2151A-07E5-4B19-813C-8D7822D5255A}">
      <text>
        <r>
          <rPr>
            <b/>
            <sz val="9"/>
            <color indexed="81"/>
            <rFont val="MS P ゴシック"/>
            <family val="3"/>
            <charset val="128"/>
          </rPr>
          <t>出場種目(個人２)：
種目を選択してください</t>
        </r>
      </text>
    </comment>
    <comment ref="P65" authorId="0" shapeId="0" xr:uid="{683EEF6C-B68E-4E2A-B78E-CFD26F3EF708}">
      <text>
        <r>
          <rPr>
            <b/>
            <sz val="9"/>
            <color indexed="81"/>
            <rFont val="MS P ゴシック"/>
            <family val="3"/>
            <charset val="128"/>
          </rPr>
          <t>ベスト記録
トラック：分
の値を入力してください</t>
        </r>
      </text>
    </comment>
    <comment ref="Q65" authorId="0" shapeId="0" xr:uid="{1ABC0992-B3C5-4D08-943D-296E28E1D57B}">
      <text>
        <r>
          <rPr>
            <b/>
            <sz val="9"/>
            <color indexed="81"/>
            <rFont val="MS P ゴシック"/>
            <family val="3"/>
            <charset val="128"/>
          </rPr>
          <t>ベスト記録
トラック：秒
フィールド：m
の値を入力してください(2桁表示)</t>
        </r>
      </text>
    </comment>
    <comment ref="R65" authorId="0" shapeId="0" xr:uid="{EDE407C7-D0E1-4DE6-B9BC-C990C9EF180B}">
      <text>
        <r>
          <rPr>
            <b/>
            <sz val="9"/>
            <color indexed="81"/>
            <rFont val="MS P ゴシック"/>
            <family val="3"/>
            <charset val="128"/>
          </rPr>
          <t>ベスト記録
トラック：1/100秒
フィールド：㎝
の値を入力してください(2桁表示)</t>
        </r>
      </text>
    </comment>
    <comment ref="S65" authorId="0" shapeId="0" xr:uid="{A46C9459-BA48-41F5-A5BC-E283306BF833}">
      <text>
        <r>
          <rPr>
            <b/>
            <sz val="9"/>
            <color indexed="81"/>
            <rFont val="MS P ゴシック"/>
            <family val="3"/>
            <charset val="128"/>
          </rPr>
          <t>リレー(チーム名)：
チームに名前を付けてください。団体名の場合には記号を付記してください</t>
        </r>
      </text>
    </comment>
    <comment ref="T65" authorId="0" shapeId="0" xr:uid="{C2FB6F53-8AA0-49FB-931E-F9C15C267045}">
      <text>
        <r>
          <rPr>
            <b/>
            <sz val="9"/>
            <color indexed="81"/>
            <rFont val="MS P ゴシック"/>
            <family val="3"/>
            <charset val="128"/>
          </rPr>
          <t>リレー(種目)：
種目を選択してください</t>
        </r>
      </text>
    </comment>
    <comment ref="U65" authorId="0" shapeId="0" xr:uid="{075D1A86-7323-4519-8564-AB5E01408411}">
      <text>
        <r>
          <rPr>
            <b/>
            <sz val="9"/>
            <color indexed="81"/>
            <rFont val="MS P ゴシック"/>
            <family val="3"/>
            <charset val="128"/>
          </rPr>
          <t>リレー(Ｐ)：
チーム内でプログラムに掲載する順番を1～6で選択してください</t>
        </r>
      </text>
    </comment>
    <comment ref="E66" authorId="0" shapeId="0" xr:uid="{860AFB1C-6828-4543-A254-1B0EEECB65F7}">
      <text>
        <r>
          <rPr>
            <b/>
            <sz val="9"/>
            <color indexed="81"/>
            <rFont val="MS P ゴシック"/>
            <family val="3"/>
            <charset val="128"/>
          </rPr>
          <t>姓ﾌﾘｶﾞﾅ：
式の答が間違えなら直接入力してください</t>
        </r>
      </text>
    </comment>
    <comment ref="F66" authorId="0" shapeId="0" xr:uid="{41AF7338-282E-4A33-BA3C-215EEA32D689}">
      <text>
        <r>
          <rPr>
            <b/>
            <sz val="9"/>
            <color indexed="81"/>
            <rFont val="MS P ゴシック"/>
            <family val="3"/>
            <charset val="128"/>
          </rPr>
          <t>名ﾌﾘｶﾞﾅ：
式の答が間違えなら直接入力してください</t>
        </r>
      </text>
    </comment>
    <comment ref="G66" authorId="0" shapeId="0" xr:uid="{94A82B93-55A9-4D03-B086-96F45F12D0D0}">
      <text>
        <r>
          <rPr>
            <b/>
            <sz val="9"/>
            <color indexed="81"/>
            <rFont val="MS P ゴシック"/>
            <family val="3"/>
            <charset val="128"/>
          </rPr>
          <t>学年
一般は空欄
中学生以下は選択してください</t>
        </r>
      </text>
    </comment>
    <comment ref="H66" authorId="0" shapeId="0" xr:uid="{3E5B03E2-8D32-49BB-B1DF-632C680BE771}">
      <text>
        <r>
          <rPr>
            <b/>
            <sz val="9"/>
            <color indexed="81"/>
            <rFont val="MS P ゴシック"/>
            <family val="3"/>
            <charset val="128"/>
          </rPr>
          <t>生年月日(西暦年)：西暦で生まれた年(4桁)を入力してください</t>
        </r>
      </text>
    </comment>
    <comment ref="I66" authorId="0" shapeId="0" xr:uid="{7DD7ABB8-585B-4C0E-A41E-3060FC9A2C9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6" authorId="0" shapeId="0" xr:uid="{37EBFE0C-795E-4747-A176-6BB48EA66D6C}">
      <text>
        <r>
          <rPr>
            <b/>
            <sz val="9"/>
            <color indexed="81"/>
            <rFont val="MS P ゴシック"/>
            <family val="3"/>
            <charset val="128"/>
          </rPr>
          <t>生年月日(日)：
生まれた日を入力してください</t>
        </r>
      </text>
    </comment>
    <comment ref="K66" authorId="0" shapeId="0" xr:uid="{1C8362F1-6FC8-4AA6-8982-C4F355F3BF6D}">
      <text>
        <r>
          <rPr>
            <b/>
            <sz val="9"/>
            <color indexed="81"/>
            <rFont val="MS P ゴシック"/>
            <family val="3"/>
            <charset val="128"/>
          </rPr>
          <t>出場種目(個人１)：
種目を選択してください</t>
        </r>
      </text>
    </comment>
    <comment ref="L66" authorId="0" shapeId="0" xr:uid="{8CAB8E2A-6FE0-45F1-91B5-177DBA563390}">
      <text>
        <r>
          <rPr>
            <b/>
            <sz val="9"/>
            <color indexed="81"/>
            <rFont val="MS P ゴシック"/>
            <family val="3"/>
            <charset val="128"/>
          </rPr>
          <t>ベスト記録
トラック：分
の値を入力してください</t>
        </r>
      </text>
    </comment>
    <comment ref="M66" authorId="0" shapeId="0" xr:uid="{463F130E-8E8C-4B69-97FF-46AD71D681A7}">
      <text>
        <r>
          <rPr>
            <b/>
            <sz val="9"/>
            <color indexed="81"/>
            <rFont val="MS P ゴシック"/>
            <family val="3"/>
            <charset val="128"/>
          </rPr>
          <t>ベスト記録
トラック：秒
フィールド：m
の値を入力してください(2桁表示)</t>
        </r>
      </text>
    </comment>
    <comment ref="N66" authorId="0" shapeId="0" xr:uid="{6BF5576F-B4C9-4723-B433-5326C84AD201}">
      <text>
        <r>
          <rPr>
            <b/>
            <sz val="9"/>
            <color indexed="81"/>
            <rFont val="MS P ゴシック"/>
            <family val="3"/>
            <charset val="128"/>
          </rPr>
          <t>ベスト記録
トラック：1/100秒
フィールド：㎝
の値を入力してください(2桁表示)</t>
        </r>
      </text>
    </comment>
    <comment ref="O66" authorId="0" shapeId="0" xr:uid="{B5926386-A178-4394-BE1B-718A35D17199}">
      <text>
        <r>
          <rPr>
            <b/>
            <sz val="9"/>
            <color indexed="81"/>
            <rFont val="MS P ゴシック"/>
            <family val="3"/>
            <charset val="128"/>
          </rPr>
          <t>出場種目(個人２)：
種目を選択してください</t>
        </r>
      </text>
    </comment>
    <comment ref="P66" authorId="0" shapeId="0" xr:uid="{2AAFA91F-B746-409E-8545-418A35BC0010}">
      <text>
        <r>
          <rPr>
            <b/>
            <sz val="9"/>
            <color indexed="81"/>
            <rFont val="MS P ゴシック"/>
            <family val="3"/>
            <charset val="128"/>
          </rPr>
          <t>ベスト記録
トラック：分
の値を入力してください</t>
        </r>
      </text>
    </comment>
    <comment ref="Q66" authorId="0" shapeId="0" xr:uid="{0B63C6E5-5C73-460C-BE96-28CF2D4FF00A}">
      <text>
        <r>
          <rPr>
            <b/>
            <sz val="9"/>
            <color indexed="81"/>
            <rFont val="MS P ゴシック"/>
            <family val="3"/>
            <charset val="128"/>
          </rPr>
          <t>ベスト記録
トラック：秒
フィールド：m
の値を入力してください(2桁表示)</t>
        </r>
      </text>
    </comment>
    <comment ref="R66" authorId="0" shapeId="0" xr:uid="{2374F3BA-8D6F-4A95-87E7-D09118C8BA46}">
      <text>
        <r>
          <rPr>
            <b/>
            <sz val="9"/>
            <color indexed="81"/>
            <rFont val="MS P ゴシック"/>
            <family val="3"/>
            <charset val="128"/>
          </rPr>
          <t>ベスト記録
トラック：1/100秒
フィールド：㎝
の値を入力してください(2桁表示)</t>
        </r>
      </text>
    </comment>
    <comment ref="S66" authorId="0" shapeId="0" xr:uid="{95C33830-7C0A-4CE1-A37A-63A0BE11D7D5}">
      <text>
        <r>
          <rPr>
            <b/>
            <sz val="9"/>
            <color indexed="81"/>
            <rFont val="MS P ゴシック"/>
            <family val="3"/>
            <charset val="128"/>
          </rPr>
          <t>リレー(チーム名)：
チームに名前を付けてください。団体名の場合には記号を付記してください</t>
        </r>
      </text>
    </comment>
    <comment ref="T66" authorId="0" shapeId="0" xr:uid="{FBF2CFD3-0FC1-4B95-A7A2-0D3D92EACD51}">
      <text>
        <r>
          <rPr>
            <b/>
            <sz val="9"/>
            <color indexed="81"/>
            <rFont val="MS P ゴシック"/>
            <family val="3"/>
            <charset val="128"/>
          </rPr>
          <t>リレー(種目)：
種目を選択してください</t>
        </r>
      </text>
    </comment>
    <comment ref="U66" authorId="0" shapeId="0" xr:uid="{D327C309-A848-4354-BF32-0EA2FB07E2AE}">
      <text>
        <r>
          <rPr>
            <b/>
            <sz val="9"/>
            <color indexed="81"/>
            <rFont val="MS P ゴシック"/>
            <family val="3"/>
            <charset val="128"/>
          </rPr>
          <t>リレー(Ｐ)：
チーム内でプログラムに掲載する順番を1～6で選択してください</t>
        </r>
      </text>
    </comment>
    <comment ref="E67" authorId="0" shapeId="0" xr:uid="{B453D7E0-BE3F-41A3-BFA1-6EC8F680E6E4}">
      <text>
        <r>
          <rPr>
            <b/>
            <sz val="9"/>
            <color indexed="81"/>
            <rFont val="MS P ゴシック"/>
            <family val="3"/>
            <charset val="128"/>
          </rPr>
          <t>姓ﾌﾘｶﾞﾅ：
式の答が間違えなら直接入力してください</t>
        </r>
      </text>
    </comment>
    <comment ref="F67" authorId="0" shapeId="0" xr:uid="{8C560EAA-D63D-456B-8BC1-12C30DDAF50F}">
      <text>
        <r>
          <rPr>
            <b/>
            <sz val="9"/>
            <color indexed="81"/>
            <rFont val="MS P ゴシック"/>
            <family val="3"/>
            <charset val="128"/>
          </rPr>
          <t>名ﾌﾘｶﾞﾅ：
式の答が間違えなら直接入力してください</t>
        </r>
      </text>
    </comment>
    <comment ref="G67" authorId="0" shapeId="0" xr:uid="{384D1177-36C0-4CED-BBFA-90B4CBB04D14}">
      <text>
        <r>
          <rPr>
            <b/>
            <sz val="9"/>
            <color indexed="81"/>
            <rFont val="MS P ゴシック"/>
            <family val="3"/>
            <charset val="128"/>
          </rPr>
          <t>学年
一般は空欄
中学生以下は選択してください</t>
        </r>
      </text>
    </comment>
    <comment ref="H67" authorId="0" shapeId="0" xr:uid="{DE2700C1-B8A5-4D7C-9187-3CB1DC7CB09B}">
      <text>
        <r>
          <rPr>
            <b/>
            <sz val="9"/>
            <color indexed="81"/>
            <rFont val="MS P ゴシック"/>
            <family val="3"/>
            <charset val="128"/>
          </rPr>
          <t>生年月日(西暦年)：西暦で生まれた年(4桁)を入力してください</t>
        </r>
      </text>
    </comment>
    <comment ref="I67" authorId="0" shapeId="0" xr:uid="{612B0942-560F-4DFE-9837-00366535386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7" authorId="0" shapeId="0" xr:uid="{223B8E0B-8BC9-45CD-90EC-41EAC6F2A7AD}">
      <text>
        <r>
          <rPr>
            <b/>
            <sz val="9"/>
            <color indexed="81"/>
            <rFont val="MS P ゴシック"/>
            <family val="3"/>
            <charset val="128"/>
          </rPr>
          <t>生年月日(日)：
生まれた日を入力してください</t>
        </r>
      </text>
    </comment>
    <comment ref="K67" authorId="0" shapeId="0" xr:uid="{E8DD9C90-DEC6-402A-9F07-02EF88CC74D3}">
      <text>
        <r>
          <rPr>
            <b/>
            <sz val="9"/>
            <color indexed="81"/>
            <rFont val="MS P ゴシック"/>
            <family val="3"/>
            <charset val="128"/>
          </rPr>
          <t>出場種目(個人１)：
種目を選択してください</t>
        </r>
      </text>
    </comment>
    <comment ref="L67" authorId="0" shapeId="0" xr:uid="{489EE142-35CA-4D25-A51D-56E25EDED8C4}">
      <text>
        <r>
          <rPr>
            <b/>
            <sz val="9"/>
            <color indexed="81"/>
            <rFont val="MS P ゴシック"/>
            <family val="3"/>
            <charset val="128"/>
          </rPr>
          <t>ベスト記録
トラック：分
の値を入力してください</t>
        </r>
      </text>
    </comment>
    <comment ref="M67" authorId="0" shapeId="0" xr:uid="{CD87DF98-B689-4D76-A1FF-7C25CBBE206C}">
      <text>
        <r>
          <rPr>
            <b/>
            <sz val="9"/>
            <color indexed="81"/>
            <rFont val="MS P ゴシック"/>
            <family val="3"/>
            <charset val="128"/>
          </rPr>
          <t>ベスト記録
トラック：秒
フィールド：m
の値を入力してください(2桁表示)</t>
        </r>
      </text>
    </comment>
    <comment ref="N67" authorId="0" shapeId="0" xr:uid="{9FBC70DD-CF01-4A6B-8AAA-BAD8F93470A0}">
      <text>
        <r>
          <rPr>
            <b/>
            <sz val="9"/>
            <color indexed="81"/>
            <rFont val="MS P ゴシック"/>
            <family val="3"/>
            <charset val="128"/>
          </rPr>
          <t>ベスト記録
トラック：1/100秒
フィールド：㎝
の値を入力してください(2桁表示)</t>
        </r>
      </text>
    </comment>
    <comment ref="O67" authorId="0" shapeId="0" xr:uid="{C2735083-BFE5-4576-BC05-531F701015B8}">
      <text>
        <r>
          <rPr>
            <b/>
            <sz val="9"/>
            <color indexed="81"/>
            <rFont val="MS P ゴシック"/>
            <family val="3"/>
            <charset val="128"/>
          </rPr>
          <t>出場種目(個人２)：
種目を選択してください</t>
        </r>
      </text>
    </comment>
    <comment ref="P67" authorId="0" shapeId="0" xr:uid="{43C4BFFC-3CC0-41EC-AB14-06B3C82F56D0}">
      <text>
        <r>
          <rPr>
            <b/>
            <sz val="9"/>
            <color indexed="81"/>
            <rFont val="MS P ゴシック"/>
            <family val="3"/>
            <charset val="128"/>
          </rPr>
          <t>ベスト記録
トラック：分
の値を入力してください</t>
        </r>
      </text>
    </comment>
    <comment ref="Q67" authorId="0" shapeId="0" xr:uid="{F54B5D97-697E-4E0D-8205-BD6BA26F2776}">
      <text>
        <r>
          <rPr>
            <b/>
            <sz val="9"/>
            <color indexed="81"/>
            <rFont val="MS P ゴシック"/>
            <family val="3"/>
            <charset val="128"/>
          </rPr>
          <t>ベスト記録
トラック：秒
フィールド：m
の値を入力してください(2桁表示)</t>
        </r>
      </text>
    </comment>
    <comment ref="R67" authorId="0" shapeId="0" xr:uid="{1665B2C6-987C-4DC6-BA30-7ECB11B92759}">
      <text>
        <r>
          <rPr>
            <b/>
            <sz val="9"/>
            <color indexed="81"/>
            <rFont val="MS P ゴシック"/>
            <family val="3"/>
            <charset val="128"/>
          </rPr>
          <t>ベスト記録
トラック：1/100秒
フィールド：㎝
の値を入力してください(2桁表示)</t>
        </r>
      </text>
    </comment>
    <comment ref="S67" authorId="0" shapeId="0" xr:uid="{9029C21F-0A8A-43C3-B4E2-C17BCAF7B981}">
      <text>
        <r>
          <rPr>
            <b/>
            <sz val="9"/>
            <color indexed="81"/>
            <rFont val="MS P ゴシック"/>
            <family val="3"/>
            <charset val="128"/>
          </rPr>
          <t>リレー(チーム名)：
チームに名前を付けてください。団体名の場合には記号を付記してください</t>
        </r>
      </text>
    </comment>
    <comment ref="T67" authorId="0" shapeId="0" xr:uid="{C73F8129-FF0F-43B4-9102-579CC9339C4A}">
      <text>
        <r>
          <rPr>
            <b/>
            <sz val="9"/>
            <color indexed="81"/>
            <rFont val="MS P ゴシック"/>
            <family val="3"/>
            <charset val="128"/>
          </rPr>
          <t>リレー(種目)：
種目を選択してください</t>
        </r>
      </text>
    </comment>
    <comment ref="U67" authorId="0" shapeId="0" xr:uid="{98C8063A-D2F3-49AB-B5EA-85667E3A8700}">
      <text>
        <r>
          <rPr>
            <b/>
            <sz val="9"/>
            <color indexed="81"/>
            <rFont val="MS P ゴシック"/>
            <family val="3"/>
            <charset val="128"/>
          </rPr>
          <t>リレー(Ｐ)：
チーム内でプログラムに掲載する順番を1～6で選択してください</t>
        </r>
      </text>
    </comment>
    <comment ref="E68" authorId="0" shapeId="0" xr:uid="{A61EEDDF-E2C0-4737-AA3B-58487738A2A6}">
      <text>
        <r>
          <rPr>
            <b/>
            <sz val="9"/>
            <color indexed="81"/>
            <rFont val="MS P ゴシック"/>
            <family val="3"/>
            <charset val="128"/>
          </rPr>
          <t>姓ﾌﾘｶﾞﾅ：
式の答が間違えなら直接入力してください</t>
        </r>
      </text>
    </comment>
    <comment ref="F68" authorId="0" shapeId="0" xr:uid="{E39EC47A-0E89-49D3-9AEC-FBE7C9898ECB}">
      <text>
        <r>
          <rPr>
            <b/>
            <sz val="9"/>
            <color indexed="81"/>
            <rFont val="MS P ゴシック"/>
            <family val="3"/>
            <charset val="128"/>
          </rPr>
          <t>名ﾌﾘｶﾞﾅ：
式の答が間違えなら直接入力してください</t>
        </r>
      </text>
    </comment>
    <comment ref="G68" authorId="0" shapeId="0" xr:uid="{D70E2DAC-EC83-4F46-81A8-7E022F0A3CFB}">
      <text>
        <r>
          <rPr>
            <b/>
            <sz val="9"/>
            <color indexed="81"/>
            <rFont val="MS P ゴシック"/>
            <family val="3"/>
            <charset val="128"/>
          </rPr>
          <t>学年
一般は空欄
中学生以下は選択してください</t>
        </r>
      </text>
    </comment>
    <comment ref="H68" authorId="0" shapeId="0" xr:uid="{9B4DB33A-5134-40F4-A77F-3DDC6943B3AB}">
      <text>
        <r>
          <rPr>
            <b/>
            <sz val="9"/>
            <color indexed="81"/>
            <rFont val="MS P ゴシック"/>
            <family val="3"/>
            <charset val="128"/>
          </rPr>
          <t>生年月日(西暦年)：西暦で生まれた年(4桁)を入力してください</t>
        </r>
      </text>
    </comment>
    <comment ref="I68" authorId="0" shapeId="0" xr:uid="{ECF724CE-ECDF-416E-84E1-8CF2163C7F0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8" authorId="0" shapeId="0" xr:uid="{FAC0D249-5FC8-4AB4-9CD0-F0FCF3538B2D}">
      <text>
        <r>
          <rPr>
            <b/>
            <sz val="9"/>
            <color indexed="81"/>
            <rFont val="MS P ゴシック"/>
            <family val="3"/>
            <charset val="128"/>
          </rPr>
          <t>生年月日(日)：
生まれた日を入力してください</t>
        </r>
      </text>
    </comment>
    <comment ref="K68" authorId="0" shapeId="0" xr:uid="{670575E1-2FCA-4811-BD4F-75784F2288FA}">
      <text>
        <r>
          <rPr>
            <b/>
            <sz val="9"/>
            <color indexed="81"/>
            <rFont val="MS P ゴシック"/>
            <family val="3"/>
            <charset val="128"/>
          </rPr>
          <t>出場種目(個人１)：
種目を選択してください</t>
        </r>
      </text>
    </comment>
    <comment ref="L68" authorId="0" shapeId="0" xr:uid="{FD2240E4-9448-454F-A0EC-2103A5F424A1}">
      <text>
        <r>
          <rPr>
            <b/>
            <sz val="9"/>
            <color indexed="81"/>
            <rFont val="MS P ゴシック"/>
            <family val="3"/>
            <charset val="128"/>
          </rPr>
          <t>ベスト記録
トラック：分
の値を入力してください</t>
        </r>
      </text>
    </comment>
    <comment ref="M68" authorId="0" shapeId="0" xr:uid="{C844D24F-AC89-4988-8ACB-053585A34713}">
      <text>
        <r>
          <rPr>
            <b/>
            <sz val="9"/>
            <color indexed="81"/>
            <rFont val="MS P ゴシック"/>
            <family val="3"/>
            <charset val="128"/>
          </rPr>
          <t>ベスト記録
トラック：秒
フィールド：m
の値を入力してください(2桁表示)</t>
        </r>
      </text>
    </comment>
    <comment ref="N68" authorId="0" shapeId="0" xr:uid="{AEF3D39D-AF8A-4B23-832C-8AD8E93F115C}">
      <text>
        <r>
          <rPr>
            <b/>
            <sz val="9"/>
            <color indexed="81"/>
            <rFont val="MS P ゴシック"/>
            <family val="3"/>
            <charset val="128"/>
          </rPr>
          <t>ベスト記録
トラック：1/100秒
フィールド：㎝
の値を入力してください(2桁表示)</t>
        </r>
      </text>
    </comment>
    <comment ref="O68" authorId="0" shapeId="0" xr:uid="{4BF3C0B5-7ADB-4E54-9474-DCF9E486881D}">
      <text>
        <r>
          <rPr>
            <b/>
            <sz val="9"/>
            <color indexed="81"/>
            <rFont val="MS P ゴシック"/>
            <family val="3"/>
            <charset val="128"/>
          </rPr>
          <t>出場種目(個人２)：
種目を選択してください</t>
        </r>
      </text>
    </comment>
    <comment ref="P68" authorId="0" shapeId="0" xr:uid="{9E976CA5-565B-47A3-9EB5-5BA6F9FB126F}">
      <text>
        <r>
          <rPr>
            <b/>
            <sz val="9"/>
            <color indexed="81"/>
            <rFont val="MS P ゴシック"/>
            <family val="3"/>
            <charset val="128"/>
          </rPr>
          <t>ベスト記録
トラック：分
の値を入力してください</t>
        </r>
      </text>
    </comment>
    <comment ref="Q68" authorId="0" shapeId="0" xr:uid="{EF017734-C207-41EA-B159-1144744E5972}">
      <text>
        <r>
          <rPr>
            <b/>
            <sz val="9"/>
            <color indexed="81"/>
            <rFont val="MS P ゴシック"/>
            <family val="3"/>
            <charset val="128"/>
          </rPr>
          <t>ベスト記録
トラック：秒
フィールド：m
の値を入力してください(2桁表示)</t>
        </r>
      </text>
    </comment>
    <comment ref="R68" authorId="0" shapeId="0" xr:uid="{FF9D0576-D020-40CB-8D6D-626D08B1B49D}">
      <text>
        <r>
          <rPr>
            <b/>
            <sz val="9"/>
            <color indexed="81"/>
            <rFont val="MS P ゴシック"/>
            <family val="3"/>
            <charset val="128"/>
          </rPr>
          <t>ベスト記録
トラック：1/100秒
フィールド：㎝
の値を入力してください(2桁表示)</t>
        </r>
      </text>
    </comment>
    <comment ref="S68" authorId="0" shapeId="0" xr:uid="{971A1460-4194-4FD5-8C90-2B8C10B132CF}">
      <text>
        <r>
          <rPr>
            <b/>
            <sz val="9"/>
            <color indexed="81"/>
            <rFont val="MS P ゴシック"/>
            <family val="3"/>
            <charset val="128"/>
          </rPr>
          <t>リレー(チーム名)：
チームに名前を付けてください。団体名の場合には記号を付記してください</t>
        </r>
      </text>
    </comment>
    <comment ref="T68" authorId="0" shapeId="0" xr:uid="{B4DB3129-D175-4871-B557-52007CA313A1}">
      <text>
        <r>
          <rPr>
            <b/>
            <sz val="9"/>
            <color indexed="81"/>
            <rFont val="MS P ゴシック"/>
            <family val="3"/>
            <charset val="128"/>
          </rPr>
          <t>リレー(種目)：
種目を選択してください</t>
        </r>
      </text>
    </comment>
    <comment ref="U68" authorId="0" shapeId="0" xr:uid="{396B1AF2-2423-4E22-879D-D8996C1EF7BB}">
      <text>
        <r>
          <rPr>
            <b/>
            <sz val="9"/>
            <color indexed="81"/>
            <rFont val="MS P ゴシック"/>
            <family val="3"/>
            <charset val="128"/>
          </rPr>
          <t>リレー(Ｐ)：
チーム内でプログラムに掲載する順番を1～6で選択してください</t>
        </r>
      </text>
    </comment>
    <comment ref="E69" authorId="0" shapeId="0" xr:uid="{A0316A2E-7FF5-4D55-8EA7-893122D9B321}">
      <text>
        <r>
          <rPr>
            <b/>
            <sz val="9"/>
            <color indexed="81"/>
            <rFont val="MS P ゴシック"/>
            <family val="3"/>
            <charset val="128"/>
          </rPr>
          <t>姓ﾌﾘｶﾞﾅ：
式の答が間違えなら直接入力してください</t>
        </r>
      </text>
    </comment>
    <comment ref="F69" authorId="0" shapeId="0" xr:uid="{0F567C6D-93F2-462C-B7FD-EC329282F116}">
      <text>
        <r>
          <rPr>
            <b/>
            <sz val="9"/>
            <color indexed="81"/>
            <rFont val="MS P ゴシック"/>
            <family val="3"/>
            <charset val="128"/>
          </rPr>
          <t>名ﾌﾘｶﾞﾅ：
式の答が間違えなら直接入力してください</t>
        </r>
      </text>
    </comment>
    <comment ref="G69" authorId="0" shapeId="0" xr:uid="{F17A06E7-7E81-4A21-BEA6-C09A3BC609AB}">
      <text>
        <r>
          <rPr>
            <b/>
            <sz val="9"/>
            <color indexed="81"/>
            <rFont val="MS P ゴシック"/>
            <family val="3"/>
            <charset val="128"/>
          </rPr>
          <t>学年
一般は空欄
中学生以下は選択してください</t>
        </r>
      </text>
    </comment>
    <comment ref="H69" authorId="0" shapeId="0" xr:uid="{0CDAE3DD-DB25-4BB9-AC66-4F0A7BFEE6B1}">
      <text>
        <r>
          <rPr>
            <b/>
            <sz val="9"/>
            <color indexed="81"/>
            <rFont val="MS P ゴシック"/>
            <family val="3"/>
            <charset val="128"/>
          </rPr>
          <t>生年月日(西暦年)：西暦で生まれた年(4桁)を入力してください</t>
        </r>
      </text>
    </comment>
    <comment ref="I69" authorId="0" shapeId="0" xr:uid="{4B600775-C0C7-43EA-85BC-A8D89131AFE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9" authorId="0" shapeId="0" xr:uid="{F351EA97-8D23-4A8A-8723-FF05784CE730}">
      <text>
        <r>
          <rPr>
            <b/>
            <sz val="9"/>
            <color indexed="81"/>
            <rFont val="MS P ゴシック"/>
            <family val="3"/>
            <charset val="128"/>
          </rPr>
          <t>生年月日(日)：
生まれた日を入力してください</t>
        </r>
      </text>
    </comment>
    <comment ref="K69" authorId="0" shapeId="0" xr:uid="{20BCE109-8F07-4FAF-9E6C-60FFFCAD9716}">
      <text>
        <r>
          <rPr>
            <b/>
            <sz val="9"/>
            <color indexed="81"/>
            <rFont val="MS P ゴシック"/>
            <family val="3"/>
            <charset val="128"/>
          </rPr>
          <t>出場種目(個人１)：
種目を選択してください</t>
        </r>
      </text>
    </comment>
    <comment ref="L69" authorId="0" shapeId="0" xr:uid="{150E27AE-01E4-4949-A4BD-5F886921500F}">
      <text>
        <r>
          <rPr>
            <b/>
            <sz val="9"/>
            <color indexed="81"/>
            <rFont val="MS P ゴシック"/>
            <family val="3"/>
            <charset val="128"/>
          </rPr>
          <t>ベスト記録
トラック：分
の値を入力してください</t>
        </r>
      </text>
    </comment>
    <comment ref="M69" authorId="0" shapeId="0" xr:uid="{F493C621-2FB5-47B8-92ED-38600EEEC0C3}">
      <text>
        <r>
          <rPr>
            <b/>
            <sz val="9"/>
            <color indexed="81"/>
            <rFont val="MS P ゴシック"/>
            <family val="3"/>
            <charset val="128"/>
          </rPr>
          <t>ベスト記録
トラック：秒
フィールド：m
の値を入力してください(2桁表示)</t>
        </r>
      </text>
    </comment>
    <comment ref="N69" authorId="0" shapeId="0" xr:uid="{17DAA3F1-7781-4058-B842-CB1ED77E566C}">
      <text>
        <r>
          <rPr>
            <b/>
            <sz val="9"/>
            <color indexed="81"/>
            <rFont val="MS P ゴシック"/>
            <family val="3"/>
            <charset val="128"/>
          </rPr>
          <t>ベスト記録
トラック：1/100秒
フィールド：㎝
の値を入力してください(2桁表示)</t>
        </r>
      </text>
    </comment>
    <comment ref="O69" authorId="0" shapeId="0" xr:uid="{AC15C3AC-5CDC-467E-A414-9246EEACD0B5}">
      <text>
        <r>
          <rPr>
            <b/>
            <sz val="9"/>
            <color indexed="81"/>
            <rFont val="MS P ゴシック"/>
            <family val="3"/>
            <charset val="128"/>
          </rPr>
          <t>出場種目(個人２)：
種目を選択してください</t>
        </r>
      </text>
    </comment>
    <comment ref="P69" authorId="0" shapeId="0" xr:uid="{B0898FCE-60D7-45E3-814D-52110A8E04DC}">
      <text>
        <r>
          <rPr>
            <b/>
            <sz val="9"/>
            <color indexed="81"/>
            <rFont val="MS P ゴシック"/>
            <family val="3"/>
            <charset val="128"/>
          </rPr>
          <t>ベスト記録
トラック：分
の値を入力してください</t>
        </r>
      </text>
    </comment>
    <comment ref="Q69" authorId="0" shapeId="0" xr:uid="{0DBAFE85-EA84-495A-8E78-B50A57280727}">
      <text>
        <r>
          <rPr>
            <b/>
            <sz val="9"/>
            <color indexed="81"/>
            <rFont val="MS P ゴシック"/>
            <family val="3"/>
            <charset val="128"/>
          </rPr>
          <t>ベスト記録
トラック：秒
フィールド：m
の値を入力してください(2桁表示)</t>
        </r>
      </text>
    </comment>
    <comment ref="R69" authorId="0" shapeId="0" xr:uid="{77F53817-AF2E-4F26-8EBB-DEC364047874}">
      <text>
        <r>
          <rPr>
            <b/>
            <sz val="9"/>
            <color indexed="81"/>
            <rFont val="MS P ゴシック"/>
            <family val="3"/>
            <charset val="128"/>
          </rPr>
          <t>ベスト記録
トラック：1/100秒
フィールド：㎝
の値を入力してください(2桁表示)</t>
        </r>
      </text>
    </comment>
    <comment ref="S69" authorId="0" shapeId="0" xr:uid="{D651B456-D25A-470A-AD08-41A467753B72}">
      <text>
        <r>
          <rPr>
            <b/>
            <sz val="9"/>
            <color indexed="81"/>
            <rFont val="MS P ゴシック"/>
            <family val="3"/>
            <charset val="128"/>
          </rPr>
          <t>リレー(チーム名)：
チームに名前を付けてください。団体名の場合には記号を付記してください</t>
        </r>
      </text>
    </comment>
    <comment ref="T69" authorId="0" shapeId="0" xr:uid="{A782D465-D9C6-4789-87A9-4CA544268742}">
      <text>
        <r>
          <rPr>
            <b/>
            <sz val="9"/>
            <color indexed="81"/>
            <rFont val="MS P ゴシック"/>
            <family val="3"/>
            <charset val="128"/>
          </rPr>
          <t>リレー(種目)：
種目を選択してください</t>
        </r>
      </text>
    </comment>
    <comment ref="U69" authorId="0" shapeId="0" xr:uid="{CF9A8F54-8665-4AB5-84A5-8897D3B2EB05}">
      <text>
        <r>
          <rPr>
            <b/>
            <sz val="9"/>
            <color indexed="81"/>
            <rFont val="MS P ゴシック"/>
            <family val="3"/>
            <charset val="128"/>
          </rPr>
          <t>リレー(Ｐ)：
チーム内でプログラムに掲載する順番を1～6で選択してください</t>
        </r>
      </text>
    </comment>
    <comment ref="E70" authorId="0" shapeId="0" xr:uid="{5C677A28-6B2B-4FA2-852F-F2B325360578}">
      <text>
        <r>
          <rPr>
            <b/>
            <sz val="9"/>
            <color indexed="81"/>
            <rFont val="MS P ゴシック"/>
            <family val="3"/>
            <charset val="128"/>
          </rPr>
          <t>姓ﾌﾘｶﾞﾅ：
式の答が間違えなら直接入力してください</t>
        </r>
      </text>
    </comment>
    <comment ref="F70" authorId="0" shapeId="0" xr:uid="{23B617B6-0EDC-4A1A-861C-5C58679AFDFA}">
      <text>
        <r>
          <rPr>
            <b/>
            <sz val="9"/>
            <color indexed="81"/>
            <rFont val="MS P ゴシック"/>
            <family val="3"/>
            <charset val="128"/>
          </rPr>
          <t>名ﾌﾘｶﾞﾅ：
式の答が間違えなら直接入力してください</t>
        </r>
      </text>
    </comment>
    <comment ref="G70" authorId="0" shapeId="0" xr:uid="{B6B4FE84-A81B-4778-8844-3529E7D623FB}">
      <text>
        <r>
          <rPr>
            <b/>
            <sz val="9"/>
            <color indexed="81"/>
            <rFont val="MS P ゴシック"/>
            <family val="3"/>
            <charset val="128"/>
          </rPr>
          <t>学年
一般は空欄
中学生以下は選択してください</t>
        </r>
      </text>
    </comment>
    <comment ref="H70" authorId="0" shapeId="0" xr:uid="{4CE86112-8208-41BA-A01E-96970EEAD2D3}">
      <text>
        <r>
          <rPr>
            <b/>
            <sz val="9"/>
            <color indexed="81"/>
            <rFont val="MS P ゴシック"/>
            <family val="3"/>
            <charset val="128"/>
          </rPr>
          <t>生年月日(西暦年)：西暦で生まれた年(4桁)を入力してください</t>
        </r>
      </text>
    </comment>
    <comment ref="I70" authorId="0" shapeId="0" xr:uid="{E6F798D8-5CA9-4386-84F6-7206888FA9F2}">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0" authorId="0" shapeId="0" xr:uid="{8454FBCC-5BB0-4AFF-8186-A6F4D43F79CA}">
      <text>
        <r>
          <rPr>
            <b/>
            <sz val="9"/>
            <color indexed="81"/>
            <rFont val="MS P ゴシック"/>
            <family val="3"/>
            <charset val="128"/>
          </rPr>
          <t>生年月日(日)：
生まれた日を入力してください</t>
        </r>
      </text>
    </comment>
    <comment ref="K70" authorId="0" shapeId="0" xr:uid="{69356C59-CDBF-4B9E-8319-DE749926C02D}">
      <text>
        <r>
          <rPr>
            <b/>
            <sz val="9"/>
            <color indexed="81"/>
            <rFont val="MS P ゴシック"/>
            <family val="3"/>
            <charset val="128"/>
          </rPr>
          <t>出場種目(個人１)：
種目を選択してください</t>
        </r>
      </text>
    </comment>
    <comment ref="L70" authorId="0" shapeId="0" xr:uid="{65BA7967-CFFA-483E-9C86-15726FCA38E9}">
      <text>
        <r>
          <rPr>
            <b/>
            <sz val="9"/>
            <color indexed="81"/>
            <rFont val="MS P ゴシック"/>
            <family val="3"/>
            <charset val="128"/>
          </rPr>
          <t>ベスト記録
トラック：分
の値を入力してください</t>
        </r>
      </text>
    </comment>
    <comment ref="M70" authorId="0" shapeId="0" xr:uid="{6921CAC2-2B90-4853-BC41-48D05839AA3C}">
      <text>
        <r>
          <rPr>
            <b/>
            <sz val="9"/>
            <color indexed="81"/>
            <rFont val="MS P ゴシック"/>
            <family val="3"/>
            <charset val="128"/>
          </rPr>
          <t>ベスト記録
トラック：秒
フィールド：m
の値を入力してください(2桁表示)</t>
        </r>
      </text>
    </comment>
    <comment ref="N70" authorId="0" shapeId="0" xr:uid="{AAE5951D-D0A4-4A56-95EC-3F1D8CCB2FAE}">
      <text>
        <r>
          <rPr>
            <b/>
            <sz val="9"/>
            <color indexed="81"/>
            <rFont val="MS P ゴシック"/>
            <family val="3"/>
            <charset val="128"/>
          </rPr>
          <t>ベスト記録
トラック：1/100秒
フィールド：㎝
の値を入力してください(2桁表示)</t>
        </r>
      </text>
    </comment>
    <comment ref="O70" authorId="0" shapeId="0" xr:uid="{42AE0DDA-789F-416A-976C-B3F5930843E8}">
      <text>
        <r>
          <rPr>
            <b/>
            <sz val="9"/>
            <color indexed="81"/>
            <rFont val="MS P ゴシック"/>
            <family val="3"/>
            <charset val="128"/>
          </rPr>
          <t>出場種目(個人２)：
種目を選択してください</t>
        </r>
      </text>
    </comment>
    <comment ref="P70" authorId="0" shapeId="0" xr:uid="{EDF8C21A-9192-4F72-8B32-0C7746540658}">
      <text>
        <r>
          <rPr>
            <b/>
            <sz val="9"/>
            <color indexed="81"/>
            <rFont val="MS P ゴシック"/>
            <family val="3"/>
            <charset val="128"/>
          </rPr>
          <t>ベスト記録
トラック：分
の値を入力してください</t>
        </r>
      </text>
    </comment>
    <comment ref="Q70" authorId="0" shapeId="0" xr:uid="{25E765EC-85D7-4C39-B9EA-9F0528017130}">
      <text>
        <r>
          <rPr>
            <b/>
            <sz val="9"/>
            <color indexed="81"/>
            <rFont val="MS P ゴシック"/>
            <family val="3"/>
            <charset val="128"/>
          </rPr>
          <t>ベスト記録
トラック：秒
フィールド：m
の値を入力してください(2桁表示)</t>
        </r>
      </text>
    </comment>
    <comment ref="R70" authorId="0" shapeId="0" xr:uid="{46DF730C-AE5F-4A48-9CC8-71B0635F6418}">
      <text>
        <r>
          <rPr>
            <b/>
            <sz val="9"/>
            <color indexed="81"/>
            <rFont val="MS P ゴシック"/>
            <family val="3"/>
            <charset val="128"/>
          </rPr>
          <t>ベスト記録
トラック：1/100秒
フィールド：㎝
の値を入力してください(2桁表示)</t>
        </r>
      </text>
    </comment>
    <comment ref="S70" authorId="0" shapeId="0" xr:uid="{9505BE92-47CB-4C23-970F-CA407BB239F4}">
      <text>
        <r>
          <rPr>
            <b/>
            <sz val="9"/>
            <color indexed="81"/>
            <rFont val="MS P ゴシック"/>
            <family val="3"/>
            <charset val="128"/>
          </rPr>
          <t>リレー(チーム名)：
チームに名前を付けてください。団体名の場合には記号を付記してください</t>
        </r>
      </text>
    </comment>
    <comment ref="T70" authorId="0" shapeId="0" xr:uid="{FF0664CD-728D-48F5-A03E-D80EBC82A959}">
      <text>
        <r>
          <rPr>
            <b/>
            <sz val="9"/>
            <color indexed="81"/>
            <rFont val="MS P ゴシック"/>
            <family val="3"/>
            <charset val="128"/>
          </rPr>
          <t>リレー(種目)：
種目を選択してください</t>
        </r>
      </text>
    </comment>
    <comment ref="U70" authorId="0" shapeId="0" xr:uid="{93FFBCFD-DC91-4AB6-B6E7-25247FCA7AD3}">
      <text>
        <r>
          <rPr>
            <b/>
            <sz val="9"/>
            <color indexed="81"/>
            <rFont val="MS P ゴシック"/>
            <family val="3"/>
            <charset val="128"/>
          </rPr>
          <t>リレー(Ｐ)：
チーム内でプログラムに掲載する順番を1～6で選択してください</t>
        </r>
      </text>
    </comment>
    <comment ref="E71" authorId="0" shapeId="0" xr:uid="{4E5E2B05-E9E4-435E-8F92-A2403FC9D15C}">
      <text>
        <r>
          <rPr>
            <b/>
            <sz val="9"/>
            <color indexed="81"/>
            <rFont val="MS P ゴシック"/>
            <family val="3"/>
            <charset val="128"/>
          </rPr>
          <t>姓ﾌﾘｶﾞﾅ：
式の答が間違えなら直接入力してください</t>
        </r>
      </text>
    </comment>
    <comment ref="F71" authorId="0" shapeId="0" xr:uid="{04A367DA-2470-4C66-B0B7-FD275931DDF1}">
      <text>
        <r>
          <rPr>
            <b/>
            <sz val="9"/>
            <color indexed="81"/>
            <rFont val="MS P ゴシック"/>
            <family val="3"/>
            <charset val="128"/>
          </rPr>
          <t>名ﾌﾘｶﾞﾅ：
式の答が間違えなら直接入力してください</t>
        </r>
      </text>
    </comment>
    <comment ref="G71" authorId="0" shapeId="0" xr:uid="{49C42861-183B-4770-A86A-8B09D915C705}">
      <text>
        <r>
          <rPr>
            <b/>
            <sz val="9"/>
            <color indexed="81"/>
            <rFont val="MS P ゴシック"/>
            <family val="3"/>
            <charset val="128"/>
          </rPr>
          <t>学年
一般は空欄
中学生以下は選択してください</t>
        </r>
      </text>
    </comment>
    <comment ref="H71" authorId="0" shapeId="0" xr:uid="{9C54B869-9E9D-43BC-B7B2-D13BB73E201C}">
      <text>
        <r>
          <rPr>
            <b/>
            <sz val="9"/>
            <color indexed="81"/>
            <rFont val="MS P ゴシック"/>
            <family val="3"/>
            <charset val="128"/>
          </rPr>
          <t>生年月日(西暦年)：西暦で生まれた年(4桁)を入力してください</t>
        </r>
      </text>
    </comment>
    <comment ref="I71" authorId="0" shapeId="0" xr:uid="{A2ABB350-13C7-4600-AA0D-75EA005EEB7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1" authorId="0" shapeId="0" xr:uid="{9EA2C7CA-9C8A-4447-A94E-34CC008D5FBD}">
      <text>
        <r>
          <rPr>
            <b/>
            <sz val="9"/>
            <color indexed="81"/>
            <rFont val="MS P ゴシック"/>
            <family val="3"/>
            <charset val="128"/>
          </rPr>
          <t>生年月日(日)：
生まれた日を入力してください</t>
        </r>
      </text>
    </comment>
    <comment ref="K71" authorId="0" shapeId="0" xr:uid="{251E177E-B26E-4B76-B9D1-EC719ED4B072}">
      <text>
        <r>
          <rPr>
            <b/>
            <sz val="9"/>
            <color indexed="81"/>
            <rFont val="MS P ゴシック"/>
            <family val="3"/>
            <charset val="128"/>
          </rPr>
          <t>出場種目(個人１)：
種目を選択してください</t>
        </r>
      </text>
    </comment>
    <comment ref="L71" authorId="0" shapeId="0" xr:uid="{B86D0228-4357-44FF-92F4-1399EC839AAA}">
      <text>
        <r>
          <rPr>
            <b/>
            <sz val="9"/>
            <color indexed="81"/>
            <rFont val="MS P ゴシック"/>
            <family val="3"/>
            <charset val="128"/>
          </rPr>
          <t>ベスト記録
トラック：分
の値を入力してください</t>
        </r>
      </text>
    </comment>
    <comment ref="M71" authorId="0" shapeId="0" xr:uid="{DAB41AE2-BE47-49BA-9C34-2D9256AE2F3A}">
      <text>
        <r>
          <rPr>
            <b/>
            <sz val="9"/>
            <color indexed="81"/>
            <rFont val="MS P ゴシック"/>
            <family val="3"/>
            <charset val="128"/>
          </rPr>
          <t>ベスト記録
トラック：秒
フィールド：m
の値を入力してください(2桁表示)</t>
        </r>
      </text>
    </comment>
    <comment ref="N71" authorId="0" shapeId="0" xr:uid="{12D427F3-EEB1-4016-94E3-8D275F4540DE}">
      <text>
        <r>
          <rPr>
            <b/>
            <sz val="9"/>
            <color indexed="81"/>
            <rFont val="MS P ゴシック"/>
            <family val="3"/>
            <charset val="128"/>
          </rPr>
          <t>ベスト記録
トラック：1/100秒
フィールド：㎝
の値を入力してください(2桁表示)</t>
        </r>
      </text>
    </comment>
    <comment ref="O71" authorId="0" shapeId="0" xr:uid="{542AF8CE-5E48-439C-8C50-83FB4FE7FC92}">
      <text>
        <r>
          <rPr>
            <b/>
            <sz val="9"/>
            <color indexed="81"/>
            <rFont val="MS P ゴシック"/>
            <family val="3"/>
            <charset val="128"/>
          </rPr>
          <t>出場種目(個人２)：
種目を選択してください</t>
        </r>
      </text>
    </comment>
    <comment ref="P71" authorId="0" shapeId="0" xr:uid="{98926065-F7B1-4904-B1CB-6553271E0A3D}">
      <text>
        <r>
          <rPr>
            <b/>
            <sz val="9"/>
            <color indexed="81"/>
            <rFont val="MS P ゴシック"/>
            <family val="3"/>
            <charset val="128"/>
          </rPr>
          <t>ベスト記録
トラック：分
の値を入力してください</t>
        </r>
      </text>
    </comment>
    <comment ref="Q71" authorId="0" shapeId="0" xr:uid="{C0C50BA4-7F6E-479B-972A-41148DAC10D6}">
      <text>
        <r>
          <rPr>
            <b/>
            <sz val="9"/>
            <color indexed="81"/>
            <rFont val="MS P ゴシック"/>
            <family val="3"/>
            <charset val="128"/>
          </rPr>
          <t>ベスト記録
トラック：秒
フィールド：m
の値を入力してください(2桁表示)</t>
        </r>
      </text>
    </comment>
    <comment ref="R71" authorId="0" shapeId="0" xr:uid="{9433F629-C821-41F0-B6FD-22920832D018}">
      <text>
        <r>
          <rPr>
            <b/>
            <sz val="9"/>
            <color indexed="81"/>
            <rFont val="MS P ゴシック"/>
            <family val="3"/>
            <charset val="128"/>
          </rPr>
          <t>ベスト記録
トラック：1/100秒
フィールド：㎝
の値を入力してください(2桁表示)</t>
        </r>
      </text>
    </comment>
    <comment ref="S71" authorId="0" shapeId="0" xr:uid="{7FB14850-418F-4527-9F6E-ABB969FE91B8}">
      <text>
        <r>
          <rPr>
            <b/>
            <sz val="9"/>
            <color indexed="81"/>
            <rFont val="MS P ゴシック"/>
            <family val="3"/>
            <charset val="128"/>
          </rPr>
          <t>リレー(チーム名)：
チームに名前を付けてください。団体名の場合には記号を付記してください</t>
        </r>
      </text>
    </comment>
    <comment ref="T71" authorId="0" shapeId="0" xr:uid="{F8FC44B0-87AC-4341-98C0-990BB73059ED}">
      <text>
        <r>
          <rPr>
            <b/>
            <sz val="9"/>
            <color indexed="81"/>
            <rFont val="MS P ゴシック"/>
            <family val="3"/>
            <charset val="128"/>
          </rPr>
          <t>リレー(種目)：
種目を選択してください</t>
        </r>
      </text>
    </comment>
    <comment ref="U71" authorId="0" shapeId="0" xr:uid="{2AB24BD6-CA48-4626-A20B-4B68ABC87203}">
      <text>
        <r>
          <rPr>
            <b/>
            <sz val="9"/>
            <color indexed="81"/>
            <rFont val="MS P ゴシック"/>
            <family val="3"/>
            <charset val="128"/>
          </rPr>
          <t>リレー(Ｐ)：
チーム内でプログラムに掲載する順番を1～6で選択してください</t>
        </r>
      </text>
    </comment>
    <comment ref="E72" authorId="0" shapeId="0" xr:uid="{593159DA-62E9-44EE-AECA-29A510004DE7}">
      <text>
        <r>
          <rPr>
            <b/>
            <sz val="9"/>
            <color indexed="81"/>
            <rFont val="MS P ゴシック"/>
            <family val="3"/>
            <charset val="128"/>
          </rPr>
          <t>姓ﾌﾘｶﾞﾅ：
式の答が間違えなら直接入力してください</t>
        </r>
      </text>
    </comment>
    <comment ref="F72" authorId="0" shapeId="0" xr:uid="{EC2BC50B-AD5D-45D7-888A-79C8CB80D7EC}">
      <text>
        <r>
          <rPr>
            <b/>
            <sz val="9"/>
            <color indexed="81"/>
            <rFont val="MS P ゴシック"/>
            <family val="3"/>
            <charset val="128"/>
          </rPr>
          <t>名ﾌﾘｶﾞﾅ：
式の答が間違えなら直接入力してください</t>
        </r>
      </text>
    </comment>
    <comment ref="G72" authorId="0" shapeId="0" xr:uid="{845ED8A0-1A65-4B10-A452-5C50186015D5}">
      <text>
        <r>
          <rPr>
            <b/>
            <sz val="9"/>
            <color indexed="81"/>
            <rFont val="MS P ゴシック"/>
            <family val="3"/>
            <charset val="128"/>
          </rPr>
          <t>学年
一般は空欄
中学生以下は選択してください</t>
        </r>
      </text>
    </comment>
    <comment ref="H72" authorId="0" shapeId="0" xr:uid="{2D87612C-C5EB-423C-956B-D6FA5F8CF389}">
      <text>
        <r>
          <rPr>
            <b/>
            <sz val="9"/>
            <color indexed="81"/>
            <rFont val="MS P ゴシック"/>
            <family val="3"/>
            <charset val="128"/>
          </rPr>
          <t>生年月日(西暦年)：西暦で生まれた年(4桁)を入力してください</t>
        </r>
      </text>
    </comment>
    <comment ref="I72" authorId="0" shapeId="0" xr:uid="{C3DF9831-DA60-4435-BECD-FF363482B44A}">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2" authorId="0" shapeId="0" xr:uid="{FB971668-1761-4971-AEC3-2A90D0BEF846}">
      <text>
        <r>
          <rPr>
            <b/>
            <sz val="9"/>
            <color indexed="81"/>
            <rFont val="MS P ゴシック"/>
            <family val="3"/>
            <charset val="128"/>
          </rPr>
          <t>生年月日(日)：
生まれた日を入力してください</t>
        </r>
      </text>
    </comment>
    <comment ref="K72" authorId="0" shapeId="0" xr:uid="{D3B69E0C-3682-465C-BA40-A700E51CE28C}">
      <text>
        <r>
          <rPr>
            <b/>
            <sz val="9"/>
            <color indexed="81"/>
            <rFont val="MS P ゴシック"/>
            <family val="3"/>
            <charset val="128"/>
          </rPr>
          <t>出場種目(個人１)：
種目を選択してください</t>
        </r>
      </text>
    </comment>
    <comment ref="L72" authorId="0" shapeId="0" xr:uid="{B4B672C8-42C3-491C-8BAE-02965BC40C38}">
      <text>
        <r>
          <rPr>
            <b/>
            <sz val="9"/>
            <color indexed="81"/>
            <rFont val="MS P ゴシック"/>
            <family val="3"/>
            <charset val="128"/>
          </rPr>
          <t>ベスト記録
トラック：分
の値を入力してください</t>
        </r>
      </text>
    </comment>
    <comment ref="M72" authorId="0" shapeId="0" xr:uid="{E958A181-98BA-474A-9288-512FB3800FF6}">
      <text>
        <r>
          <rPr>
            <b/>
            <sz val="9"/>
            <color indexed="81"/>
            <rFont val="MS P ゴシック"/>
            <family val="3"/>
            <charset val="128"/>
          </rPr>
          <t>ベスト記録
トラック：秒
フィールド：m
の値を入力してください(2桁表示)</t>
        </r>
      </text>
    </comment>
    <comment ref="N72" authorId="0" shapeId="0" xr:uid="{90706998-C614-4D04-BBF5-7BE142B9E906}">
      <text>
        <r>
          <rPr>
            <b/>
            <sz val="9"/>
            <color indexed="81"/>
            <rFont val="MS P ゴシック"/>
            <family val="3"/>
            <charset val="128"/>
          </rPr>
          <t>ベスト記録
トラック：1/100秒
フィールド：㎝
の値を入力してください(2桁表示)</t>
        </r>
      </text>
    </comment>
    <comment ref="O72" authorId="0" shapeId="0" xr:uid="{C80CA3E9-1AED-483C-814F-9AACEC77AA57}">
      <text>
        <r>
          <rPr>
            <b/>
            <sz val="9"/>
            <color indexed="81"/>
            <rFont val="MS P ゴシック"/>
            <family val="3"/>
            <charset val="128"/>
          </rPr>
          <t>出場種目(個人２)：
種目を選択してください</t>
        </r>
      </text>
    </comment>
    <comment ref="P72" authorId="0" shapeId="0" xr:uid="{2CAC1BBE-65D4-43BC-96E7-5D688BB4234A}">
      <text>
        <r>
          <rPr>
            <b/>
            <sz val="9"/>
            <color indexed="81"/>
            <rFont val="MS P ゴシック"/>
            <family val="3"/>
            <charset val="128"/>
          </rPr>
          <t>ベスト記録
トラック：分
の値を入力してください</t>
        </r>
      </text>
    </comment>
    <comment ref="Q72" authorId="0" shapeId="0" xr:uid="{1BC0DD91-F82E-4C51-B2C4-843D95F4E404}">
      <text>
        <r>
          <rPr>
            <b/>
            <sz val="9"/>
            <color indexed="81"/>
            <rFont val="MS P ゴシック"/>
            <family val="3"/>
            <charset val="128"/>
          </rPr>
          <t>ベスト記録
トラック：秒
フィールド：m
の値を入力してください(2桁表示)</t>
        </r>
      </text>
    </comment>
    <comment ref="R72" authorId="0" shapeId="0" xr:uid="{7C826406-E224-40DE-9BD5-25716868900F}">
      <text>
        <r>
          <rPr>
            <b/>
            <sz val="9"/>
            <color indexed="81"/>
            <rFont val="MS P ゴシック"/>
            <family val="3"/>
            <charset val="128"/>
          </rPr>
          <t>ベスト記録
トラック：1/100秒
フィールド：㎝
の値を入力してください(2桁表示)</t>
        </r>
      </text>
    </comment>
    <comment ref="S72" authorId="0" shapeId="0" xr:uid="{1BB800DB-EA99-495C-9F44-D6D200E4F7DF}">
      <text>
        <r>
          <rPr>
            <b/>
            <sz val="9"/>
            <color indexed="81"/>
            <rFont val="MS P ゴシック"/>
            <family val="3"/>
            <charset val="128"/>
          </rPr>
          <t>リレー(チーム名)：
チームに名前を付けてください。団体名の場合には記号を付記してください</t>
        </r>
      </text>
    </comment>
    <comment ref="T72" authorId="0" shapeId="0" xr:uid="{C4308740-A478-44AD-A328-4BEB061698D8}">
      <text>
        <r>
          <rPr>
            <b/>
            <sz val="9"/>
            <color indexed="81"/>
            <rFont val="MS P ゴシック"/>
            <family val="3"/>
            <charset val="128"/>
          </rPr>
          <t>リレー(種目)：
種目を選択してください</t>
        </r>
      </text>
    </comment>
    <comment ref="U72" authorId="0" shapeId="0" xr:uid="{92C99CBD-6AE4-485F-9AF6-CD171FB4C584}">
      <text>
        <r>
          <rPr>
            <b/>
            <sz val="9"/>
            <color indexed="81"/>
            <rFont val="MS P ゴシック"/>
            <family val="3"/>
            <charset val="128"/>
          </rPr>
          <t>リレー(Ｐ)：
チーム内でプログラムに掲載する順番を1～6で選択してください</t>
        </r>
      </text>
    </comment>
    <comment ref="E73" authorId="0" shapeId="0" xr:uid="{112474F0-6660-48EA-BFD5-34AD376023F5}">
      <text>
        <r>
          <rPr>
            <b/>
            <sz val="9"/>
            <color indexed="81"/>
            <rFont val="MS P ゴシック"/>
            <family val="3"/>
            <charset val="128"/>
          </rPr>
          <t>姓ﾌﾘｶﾞﾅ：
式の答が間違えなら直接入力してください</t>
        </r>
      </text>
    </comment>
    <comment ref="F73" authorId="0" shapeId="0" xr:uid="{DF8C3A77-46D4-44AE-94D5-008C79D385B3}">
      <text>
        <r>
          <rPr>
            <b/>
            <sz val="9"/>
            <color indexed="81"/>
            <rFont val="MS P ゴシック"/>
            <family val="3"/>
            <charset val="128"/>
          </rPr>
          <t>名ﾌﾘｶﾞﾅ：
式の答が間違えなら直接入力してください</t>
        </r>
      </text>
    </comment>
    <comment ref="G73" authorId="0" shapeId="0" xr:uid="{4E27C735-9C3B-42A0-A9E9-9E4D1631C434}">
      <text>
        <r>
          <rPr>
            <b/>
            <sz val="9"/>
            <color indexed="81"/>
            <rFont val="MS P ゴシック"/>
            <family val="3"/>
            <charset val="128"/>
          </rPr>
          <t>学年
一般は空欄
中学生以下は選択してください</t>
        </r>
      </text>
    </comment>
    <comment ref="H73" authorId="0" shapeId="0" xr:uid="{20C7F6AC-1CDC-4E9F-B951-B0B8FD0E5E52}">
      <text>
        <r>
          <rPr>
            <b/>
            <sz val="9"/>
            <color indexed="81"/>
            <rFont val="MS P ゴシック"/>
            <family val="3"/>
            <charset val="128"/>
          </rPr>
          <t>生年月日(西暦年)：西暦で生まれた年(4桁)を入力してください</t>
        </r>
      </text>
    </comment>
    <comment ref="I73" authorId="0" shapeId="0" xr:uid="{B498C194-DAED-4A47-86A6-F7A3E4B6AA79}">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3" authorId="0" shapeId="0" xr:uid="{2E061DDB-F77B-4CE9-80DA-748513499BC4}">
      <text>
        <r>
          <rPr>
            <b/>
            <sz val="9"/>
            <color indexed="81"/>
            <rFont val="MS P ゴシック"/>
            <family val="3"/>
            <charset val="128"/>
          </rPr>
          <t>生年月日(日)：
生まれた日を入力してください</t>
        </r>
      </text>
    </comment>
    <comment ref="K73" authorId="0" shapeId="0" xr:uid="{4B5B7F8F-161E-49BC-9205-F31A75FA6061}">
      <text>
        <r>
          <rPr>
            <b/>
            <sz val="9"/>
            <color indexed="81"/>
            <rFont val="MS P ゴシック"/>
            <family val="3"/>
            <charset val="128"/>
          </rPr>
          <t>出場種目(個人１)：
種目を選択してください</t>
        </r>
      </text>
    </comment>
    <comment ref="L73" authorId="0" shapeId="0" xr:uid="{82869E2E-330E-4E9B-BE99-35BE21C50CF0}">
      <text>
        <r>
          <rPr>
            <b/>
            <sz val="9"/>
            <color indexed="81"/>
            <rFont val="MS P ゴシック"/>
            <family val="3"/>
            <charset val="128"/>
          </rPr>
          <t>ベスト記録
トラック：分
の値を入力してください</t>
        </r>
      </text>
    </comment>
    <comment ref="M73" authorId="0" shapeId="0" xr:uid="{68E65192-309A-45C7-BBD1-2E3801940D69}">
      <text>
        <r>
          <rPr>
            <b/>
            <sz val="9"/>
            <color indexed="81"/>
            <rFont val="MS P ゴシック"/>
            <family val="3"/>
            <charset val="128"/>
          </rPr>
          <t>ベスト記録
トラック：秒
フィールド：m
の値を入力してください(2桁表示)</t>
        </r>
      </text>
    </comment>
    <comment ref="N73" authorId="0" shapeId="0" xr:uid="{4CBE439A-04A3-4671-9A83-E7A89AD3FB34}">
      <text>
        <r>
          <rPr>
            <b/>
            <sz val="9"/>
            <color indexed="81"/>
            <rFont val="MS P ゴシック"/>
            <family val="3"/>
            <charset val="128"/>
          </rPr>
          <t>ベスト記録
トラック：1/100秒
フィールド：㎝
の値を入力してください(2桁表示)</t>
        </r>
      </text>
    </comment>
    <comment ref="O73" authorId="0" shapeId="0" xr:uid="{AAB47833-3E77-486A-90C7-E7AF3B59596D}">
      <text>
        <r>
          <rPr>
            <b/>
            <sz val="9"/>
            <color indexed="81"/>
            <rFont val="MS P ゴシック"/>
            <family val="3"/>
            <charset val="128"/>
          </rPr>
          <t>出場種目(個人２)：
種目を選択してください</t>
        </r>
      </text>
    </comment>
    <comment ref="P73" authorId="0" shapeId="0" xr:uid="{E5071B39-CA58-4B5E-B087-ED9DCFA9ED75}">
      <text>
        <r>
          <rPr>
            <b/>
            <sz val="9"/>
            <color indexed="81"/>
            <rFont val="MS P ゴシック"/>
            <family val="3"/>
            <charset val="128"/>
          </rPr>
          <t>ベスト記録
トラック：分
の値を入力してください</t>
        </r>
      </text>
    </comment>
    <comment ref="Q73" authorId="0" shapeId="0" xr:uid="{7FC03D4A-FAFE-439E-B920-842DB5E94826}">
      <text>
        <r>
          <rPr>
            <b/>
            <sz val="9"/>
            <color indexed="81"/>
            <rFont val="MS P ゴシック"/>
            <family val="3"/>
            <charset val="128"/>
          </rPr>
          <t>ベスト記録
トラック：秒
フィールド：m
の値を入力してください(2桁表示)</t>
        </r>
      </text>
    </comment>
    <comment ref="R73" authorId="0" shapeId="0" xr:uid="{6350DA84-BE10-47C6-9F08-8A4372CFA3E4}">
      <text>
        <r>
          <rPr>
            <b/>
            <sz val="9"/>
            <color indexed="81"/>
            <rFont val="MS P ゴシック"/>
            <family val="3"/>
            <charset val="128"/>
          </rPr>
          <t>ベスト記録
トラック：1/100秒
フィールド：㎝
の値を入力してください(2桁表示)</t>
        </r>
      </text>
    </comment>
    <comment ref="S73" authorId="0" shapeId="0" xr:uid="{5CC66162-17BF-4B39-8877-86FA158FC550}">
      <text>
        <r>
          <rPr>
            <b/>
            <sz val="9"/>
            <color indexed="81"/>
            <rFont val="MS P ゴシック"/>
            <family val="3"/>
            <charset val="128"/>
          </rPr>
          <t>リレー(チーム名)：
チームに名前を付けてください。団体名の場合には記号を付記してください</t>
        </r>
      </text>
    </comment>
    <comment ref="T73" authorId="0" shapeId="0" xr:uid="{C25614A7-6DA3-42D8-A7B4-C766F7D778E8}">
      <text>
        <r>
          <rPr>
            <b/>
            <sz val="9"/>
            <color indexed="81"/>
            <rFont val="MS P ゴシック"/>
            <family val="3"/>
            <charset val="128"/>
          </rPr>
          <t>リレー(種目)：
種目を選択してください</t>
        </r>
      </text>
    </comment>
    <comment ref="U73" authorId="0" shapeId="0" xr:uid="{4F967CF7-67E5-4C44-A794-0CC22DBF2426}">
      <text>
        <r>
          <rPr>
            <b/>
            <sz val="9"/>
            <color indexed="81"/>
            <rFont val="MS P ゴシック"/>
            <family val="3"/>
            <charset val="128"/>
          </rPr>
          <t>リレー(Ｐ)：
チーム内でプログラムに掲載する順番を1～6で選択してください</t>
        </r>
      </text>
    </comment>
    <comment ref="E74" authorId="0" shapeId="0" xr:uid="{E797873E-8242-483E-9495-5D40EBE7FE11}">
      <text>
        <r>
          <rPr>
            <b/>
            <sz val="9"/>
            <color indexed="81"/>
            <rFont val="MS P ゴシック"/>
            <family val="3"/>
            <charset val="128"/>
          </rPr>
          <t>姓ﾌﾘｶﾞﾅ：
式の答が間違えなら直接入力してください</t>
        </r>
      </text>
    </comment>
    <comment ref="F74" authorId="0" shapeId="0" xr:uid="{7F7340FD-714F-411D-8B28-669B54B8C5CC}">
      <text>
        <r>
          <rPr>
            <b/>
            <sz val="9"/>
            <color indexed="81"/>
            <rFont val="MS P ゴシック"/>
            <family val="3"/>
            <charset val="128"/>
          </rPr>
          <t>名ﾌﾘｶﾞﾅ：
式の答が間違えなら直接入力してください</t>
        </r>
      </text>
    </comment>
    <comment ref="G74" authorId="0" shapeId="0" xr:uid="{D45DD04D-9D7E-48D0-A8E7-D833E6972CED}">
      <text>
        <r>
          <rPr>
            <b/>
            <sz val="9"/>
            <color indexed="81"/>
            <rFont val="MS P ゴシック"/>
            <family val="3"/>
            <charset val="128"/>
          </rPr>
          <t>学年
一般は空欄
中学生以下は選択してください</t>
        </r>
      </text>
    </comment>
    <comment ref="H74" authorId="0" shapeId="0" xr:uid="{0C6ED035-29D3-4464-BE07-A4B56CA000AA}">
      <text>
        <r>
          <rPr>
            <b/>
            <sz val="9"/>
            <color indexed="81"/>
            <rFont val="MS P ゴシック"/>
            <family val="3"/>
            <charset val="128"/>
          </rPr>
          <t>生年月日(西暦年)：西暦で生まれた年(4桁)を入力してください</t>
        </r>
      </text>
    </comment>
    <comment ref="I74" authorId="0" shapeId="0" xr:uid="{CFCA354A-D2E9-43FF-86B0-235BCFC8B6A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4" authorId="0" shapeId="0" xr:uid="{B65F2DFA-F098-4507-8733-B99C96959C7C}">
      <text>
        <r>
          <rPr>
            <b/>
            <sz val="9"/>
            <color indexed="81"/>
            <rFont val="MS P ゴシック"/>
            <family val="3"/>
            <charset val="128"/>
          </rPr>
          <t>生年月日(日)：
生まれた日を入力してください</t>
        </r>
      </text>
    </comment>
    <comment ref="K74" authorId="0" shapeId="0" xr:uid="{CA797CC2-7C9A-4AA7-A888-864975D8EE9F}">
      <text>
        <r>
          <rPr>
            <b/>
            <sz val="9"/>
            <color indexed="81"/>
            <rFont val="MS P ゴシック"/>
            <family val="3"/>
            <charset val="128"/>
          </rPr>
          <t>出場種目(個人１)：
種目を選択してください</t>
        </r>
      </text>
    </comment>
    <comment ref="L74" authorId="0" shapeId="0" xr:uid="{A9512F76-B07B-4ABC-9346-FC7275AF1FBA}">
      <text>
        <r>
          <rPr>
            <b/>
            <sz val="9"/>
            <color indexed="81"/>
            <rFont val="MS P ゴシック"/>
            <family val="3"/>
            <charset val="128"/>
          </rPr>
          <t>ベスト記録
トラック：分
の値を入力してください</t>
        </r>
      </text>
    </comment>
    <comment ref="M74" authorId="0" shapeId="0" xr:uid="{9820D98D-1728-4D99-A169-D4F8B4AA4DB9}">
      <text>
        <r>
          <rPr>
            <b/>
            <sz val="9"/>
            <color indexed="81"/>
            <rFont val="MS P ゴシック"/>
            <family val="3"/>
            <charset val="128"/>
          </rPr>
          <t>ベスト記録
トラック：秒
フィールド：m
の値を入力してください(2桁表示)</t>
        </r>
      </text>
    </comment>
    <comment ref="N74" authorId="0" shapeId="0" xr:uid="{E1367C8C-5039-4853-979D-C6DF2E12DB45}">
      <text>
        <r>
          <rPr>
            <b/>
            <sz val="9"/>
            <color indexed="81"/>
            <rFont val="MS P ゴシック"/>
            <family val="3"/>
            <charset val="128"/>
          </rPr>
          <t>ベスト記録
トラック：1/100秒
フィールド：㎝
の値を入力してください(2桁表示)</t>
        </r>
      </text>
    </comment>
    <comment ref="O74" authorId="0" shapeId="0" xr:uid="{E55C9E49-F058-4F00-BCC6-55A4EB02B490}">
      <text>
        <r>
          <rPr>
            <b/>
            <sz val="9"/>
            <color indexed="81"/>
            <rFont val="MS P ゴシック"/>
            <family val="3"/>
            <charset val="128"/>
          </rPr>
          <t>出場種目(個人２)：
種目を選択してください</t>
        </r>
      </text>
    </comment>
    <comment ref="P74" authorId="0" shapeId="0" xr:uid="{CDCE00A6-C4DD-4F9F-98A3-BB31E5CA0AAD}">
      <text>
        <r>
          <rPr>
            <b/>
            <sz val="9"/>
            <color indexed="81"/>
            <rFont val="MS P ゴシック"/>
            <family val="3"/>
            <charset val="128"/>
          </rPr>
          <t>ベスト記録
トラック：分
の値を入力してください</t>
        </r>
      </text>
    </comment>
    <comment ref="Q74" authorId="0" shapeId="0" xr:uid="{D568166F-D77A-4A93-97E4-C875A860FF06}">
      <text>
        <r>
          <rPr>
            <b/>
            <sz val="9"/>
            <color indexed="81"/>
            <rFont val="MS P ゴシック"/>
            <family val="3"/>
            <charset val="128"/>
          </rPr>
          <t>ベスト記録
トラック：秒
フィールド：m
の値を入力してください(2桁表示)</t>
        </r>
      </text>
    </comment>
    <comment ref="R74" authorId="0" shapeId="0" xr:uid="{2EF31067-12F7-411E-8081-069AF09B1A10}">
      <text>
        <r>
          <rPr>
            <b/>
            <sz val="9"/>
            <color indexed="81"/>
            <rFont val="MS P ゴシック"/>
            <family val="3"/>
            <charset val="128"/>
          </rPr>
          <t>ベスト記録
トラック：1/100秒
フィールド：㎝
の値を入力してください(2桁表示)</t>
        </r>
      </text>
    </comment>
    <comment ref="S74" authorId="0" shapeId="0" xr:uid="{8D07CE43-D68D-4AB2-A68C-2A20208CE3AA}">
      <text>
        <r>
          <rPr>
            <b/>
            <sz val="9"/>
            <color indexed="81"/>
            <rFont val="MS P ゴシック"/>
            <family val="3"/>
            <charset val="128"/>
          </rPr>
          <t>リレー(チーム名)：
チームに名前を付けてください。団体名の場合には記号を付記してください</t>
        </r>
      </text>
    </comment>
    <comment ref="T74" authorId="0" shapeId="0" xr:uid="{374A3DCA-E401-4B2E-9109-F5B0CE465C92}">
      <text>
        <r>
          <rPr>
            <b/>
            <sz val="9"/>
            <color indexed="81"/>
            <rFont val="MS P ゴシック"/>
            <family val="3"/>
            <charset val="128"/>
          </rPr>
          <t>リレー(種目)：
種目を選択してください</t>
        </r>
      </text>
    </comment>
    <comment ref="U74" authorId="0" shapeId="0" xr:uid="{AE394F04-FDAB-4917-84B3-935D31770B1C}">
      <text>
        <r>
          <rPr>
            <b/>
            <sz val="9"/>
            <color indexed="81"/>
            <rFont val="MS P ゴシック"/>
            <family val="3"/>
            <charset val="128"/>
          </rPr>
          <t>リレー(Ｐ)：
チーム内でプログラムに掲載する順番を1～6で選択してください</t>
        </r>
      </text>
    </comment>
    <comment ref="E75" authorId="0" shapeId="0" xr:uid="{E1D7D1E4-E029-44F6-8581-84BD14DD4EEB}">
      <text>
        <r>
          <rPr>
            <b/>
            <sz val="9"/>
            <color indexed="81"/>
            <rFont val="MS P ゴシック"/>
            <family val="3"/>
            <charset val="128"/>
          </rPr>
          <t>姓ﾌﾘｶﾞﾅ：
式の答が間違えなら直接入力してください</t>
        </r>
      </text>
    </comment>
    <comment ref="F75" authorId="0" shapeId="0" xr:uid="{71061F7B-3AC0-4126-BB11-D68FF3858CCE}">
      <text>
        <r>
          <rPr>
            <b/>
            <sz val="9"/>
            <color indexed="81"/>
            <rFont val="MS P ゴシック"/>
            <family val="3"/>
            <charset val="128"/>
          </rPr>
          <t>名ﾌﾘｶﾞﾅ：
式の答が間違えなら直接入力してください</t>
        </r>
      </text>
    </comment>
    <comment ref="G75" authorId="0" shapeId="0" xr:uid="{2766E6A9-77B4-4504-A783-B35BA87929B1}">
      <text>
        <r>
          <rPr>
            <b/>
            <sz val="9"/>
            <color indexed="81"/>
            <rFont val="MS P ゴシック"/>
            <family val="3"/>
            <charset val="128"/>
          </rPr>
          <t>学年
一般は空欄
中学生以下は選択してください</t>
        </r>
      </text>
    </comment>
    <comment ref="H75" authorId="0" shapeId="0" xr:uid="{23681FCB-8C1B-41CD-BE32-49954BEFD3F2}">
      <text>
        <r>
          <rPr>
            <b/>
            <sz val="9"/>
            <color indexed="81"/>
            <rFont val="MS P ゴシック"/>
            <family val="3"/>
            <charset val="128"/>
          </rPr>
          <t>生年月日(西暦年)：西暦で生まれた年(4桁)を入力してください</t>
        </r>
      </text>
    </comment>
    <comment ref="I75" authorId="0" shapeId="0" xr:uid="{89090EBC-C0FD-43D4-BB10-B96983C4297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5" authorId="0" shapeId="0" xr:uid="{3D238EDD-9749-44BC-B568-2A2A75F3C3EE}">
      <text>
        <r>
          <rPr>
            <b/>
            <sz val="9"/>
            <color indexed="81"/>
            <rFont val="MS P ゴシック"/>
            <family val="3"/>
            <charset val="128"/>
          </rPr>
          <t>生年月日(日)：
生まれた日を入力してください</t>
        </r>
      </text>
    </comment>
    <comment ref="K75" authorId="0" shapeId="0" xr:uid="{9564D553-BB15-4C8D-B455-2BF718357427}">
      <text>
        <r>
          <rPr>
            <b/>
            <sz val="9"/>
            <color indexed="81"/>
            <rFont val="MS P ゴシック"/>
            <family val="3"/>
            <charset val="128"/>
          </rPr>
          <t>出場種目(個人１)：
種目を選択してください</t>
        </r>
      </text>
    </comment>
    <comment ref="L75" authorId="0" shapeId="0" xr:uid="{0A1FD49D-27E9-4CE0-9F49-0264A5A58F7C}">
      <text>
        <r>
          <rPr>
            <b/>
            <sz val="9"/>
            <color indexed="81"/>
            <rFont val="MS P ゴシック"/>
            <family val="3"/>
            <charset val="128"/>
          </rPr>
          <t>ベスト記録
トラック：分
の値を入力してください</t>
        </r>
      </text>
    </comment>
    <comment ref="M75" authorId="0" shapeId="0" xr:uid="{7688E348-0F79-4509-9842-E5CCD5B79E1C}">
      <text>
        <r>
          <rPr>
            <b/>
            <sz val="9"/>
            <color indexed="81"/>
            <rFont val="MS P ゴシック"/>
            <family val="3"/>
            <charset val="128"/>
          </rPr>
          <t>ベスト記録
トラック：秒
フィールド：m
の値を入力してください(2桁表示)</t>
        </r>
      </text>
    </comment>
    <comment ref="N75" authorId="0" shapeId="0" xr:uid="{08A2EC45-7F96-4EB4-94CB-462398CBF91F}">
      <text>
        <r>
          <rPr>
            <b/>
            <sz val="9"/>
            <color indexed="81"/>
            <rFont val="MS P ゴシック"/>
            <family val="3"/>
            <charset val="128"/>
          </rPr>
          <t>ベスト記録
トラック：1/100秒
フィールド：㎝
の値を入力してください(2桁表示)</t>
        </r>
      </text>
    </comment>
    <comment ref="O75" authorId="0" shapeId="0" xr:uid="{B8E3CD56-C7B6-4C00-94DA-95E29FB58A15}">
      <text>
        <r>
          <rPr>
            <b/>
            <sz val="9"/>
            <color indexed="81"/>
            <rFont val="MS P ゴシック"/>
            <family val="3"/>
            <charset val="128"/>
          </rPr>
          <t>出場種目(個人２)：
種目を選択してください</t>
        </r>
      </text>
    </comment>
    <comment ref="P75" authorId="0" shapeId="0" xr:uid="{1CFAFA0E-6BA8-49CE-903C-08A11920BB61}">
      <text>
        <r>
          <rPr>
            <b/>
            <sz val="9"/>
            <color indexed="81"/>
            <rFont val="MS P ゴシック"/>
            <family val="3"/>
            <charset val="128"/>
          </rPr>
          <t>ベスト記録
トラック：分
の値を入力してください</t>
        </r>
      </text>
    </comment>
    <comment ref="Q75" authorId="0" shapeId="0" xr:uid="{626F3A5F-4528-49BB-8246-4312B0A39A36}">
      <text>
        <r>
          <rPr>
            <b/>
            <sz val="9"/>
            <color indexed="81"/>
            <rFont val="MS P ゴシック"/>
            <family val="3"/>
            <charset val="128"/>
          </rPr>
          <t>ベスト記録
トラック：秒
フィールド：m
の値を入力してください(2桁表示)</t>
        </r>
      </text>
    </comment>
    <comment ref="R75" authorId="0" shapeId="0" xr:uid="{F9101BE0-6513-4C9D-9892-C4D35790A399}">
      <text>
        <r>
          <rPr>
            <b/>
            <sz val="9"/>
            <color indexed="81"/>
            <rFont val="MS P ゴシック"/>
            <family val="3"/>
            <charset val="128"/>
          </rPr>
          <t>ベスト記録
トラック：1/100秒
フィールド：㎝
の値を入力してください(2桁表示)</t>
        </r>
      </text>
    </comment>
    <comment ref="S75" authorId="0" shapeId="0" xr:uid="{AD180A34-897C-4AA1-9555-F98B98960EA4}">
      <text>
        <r>
          <rPr>
            <b/>
            <sz val="9"/>
            <color indexed="81"/>
            <rFont val="MS P ゴシック"/>
            <family val="3"/>
            <charset val="128"/>
          </rPr>
          <t>リレー(チーム名)：
チームに名前を付けてください。団体名の場合には記号を付記してください</t>
        </r>
      </text>
    </comment>
    <comment ref="T75" authorId="0" shapeId="0" xr:uid="{3C34CC0E-F432-4116-A315-A9537E400218}">
      <text>
        <r>
          <rPr>
            <b/>
            <sz val="9"/>
            <color indexed="81"/>
            <rFont val="MS P ゴシック"/>
            <family val="3"/>
            <charset val="128"/>
          </rPr>
          <t>リレー(種目)：
種目を選択してください</t>
        </r>
      </text>
    </comment>
    <comment ref="U75" authorId="0" shapeId="0" xr:uid="{3534037E-9CCE-4ECC-A1D2-684EC53FFDB4}">
      <text>
        <r>
          <rPr>
            <b/>
            <sz val="9"/>
            <color indexed="81"/>
            <rFont val="MS P ゴシック"/>
            <family val="3"/>
            <charset val="128"/>
          </rPr>
          <t>リレー(Ｐ)：
チーム内でプログラムに掲載する順番を1～6で選択してください</t>
        </r>
      </text>
    </comment>
    <comment ref="E76" authorId="0" shapeId="0" xr:uid="{E9D439ED-9996-4E4B-A26E-49B45D5FEDD1}">
      <text>
        <r>
          <rPr>
            <b/>
            <sz val="9"/>
            <color indexed="81"/>
            <rFont val="MS P ゴシック"/>
            <family val="3"/>
            <charset val="128"/>
          </rPr>
          <t>姓ﾌﾘｶﾞﾅ：
式の答が間違えなら直接入力してください</t>
        </r>
      </text>
    </comment>
    <comment ref="F76" authorId="0" shapeId="0" xr:uid="{EA3EDAB6-AB2B-41E1-B566-6EDC06548948}">
      <text>
        <r>
          <rPr>
            <b/>
            <sz val="9"/>
            <color indexed="81"/>
            <rFont val="MS P ゴシック"/>
            <family val="3"/>
            <charset val="128"/>
          </rPr>
          <t>名ﾌﾘｶﾞﾅ：
式の答が間違えなら直接入力してください</t>
        </r>
      </text>
    </comment>
    <comment ref="G76" authorId="0" shapeId="0" xr:uid="{497B0EA8-142C-4420-871D-F31BF37287CC}">
      <text>
        <r>
          <rPr>
            <b/>
            <sz val="9"/>
            <color indexed="81"/>
            <rFont val="MS P ゴシック"/>
            <family val="3"/>
            <charset val="128"/>
          </rPr>
          <t>学年
一般は空欄
中学生以下は選択してください</t>
        </r>
      </text>
    </comment>
    <comment ref="H76" authorId="0" shapeId="0" xr:uid="{25F10779-8046-4DAC-97A7-C31DC2EC3B81}">
      <text>
        <r>
          <rPr>
            <b/>
            <sz val="9"/>
            <color indexed="81"/>
            <rFont val="MS P ゴシック"/>
            <family val="3"/>
            <charset val="128"/>
          </rPr>
          <t>生年月日(西暦年)：西暦で生まれた年(4桁)を入力してください</t>
        </r>
      </text>
    </comment>
    <comment ref="I76" authorId="0" shapeId="0" xr:uid="{47CC6A5F-2690-4026-9C3C-1CE315B7DCC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6" authorId="0" shapeId="0" xr:uid="{8BFE1A94-39D0-450B-96A8-E7AB8B5F171B}">
      <text>
        <r>
          <rPr>
            <b/>
            <sz val="9"/>
            <color indexed="81"/>
            <rFont val="MS P ゴシック"/>
            <family val="3"/>
            <charset val="128"/>
          </rPr>
          <t>生年月日(日)：
生まれた日を入力してください</t>
        </r>
      </text>
    </comment>
    <comment ref="K76" authorId="0" shapeId="0" xr:uid="{932CE8A6-5C43-45AF-9834-742A965EDF53}">
      <text>
        <r>
          <rPr>
            <b/>
            <sz val="9"/>
            <color indexed="81"/>
            <rFont val="MS P ゴシック"/>
            <family val="3"/>
            <charset val="128"/>
          </rPr>
          <t>出場種目(個人１)：
種目を選択してください</t>
        </r>
      </text>
    </comment>
    <comment ref="L76" authorId="0" shapeId="0" xr:uid="{6B46C384-4097-4488-993D-8DB0CC3F51C6}">
      <text>
        <r>
          <rPr>
            <b/>
            <sz val="9"/>
            <color indexed="81"/>
            <rFont val="MS P ゴシック"/>
            <family val="3"/>
            <charset val="128"/>
          </rPr>
          <t>ベスト記録
トラック：分
の値を入力してください</t>
        </r>
      </text>
    </comment>
    <comment ref="M76" authorId="0" shapeId="0" xr:uid="{4DF1154B-904D-4BC4-9A1F-D1D9FDB09982}">
      <text>
        <r>
          <rPr>
            <b/>
            <sz val="9"/>
            <color indexed="81"/>
            <rFont val="MS P ゴシック"/>
            <family val="3"/>
            <charset val="128"/>
          </rPr>
          <t>ベスト記録
トラック：秒
フィールド：m
の値を入力してください(2桁表示)</t>
        </r>
      </text>
    </comment>
    <comment ref="N76" authorId="0" shapeId="0" xr:uid="{C10FC74F-A433-461C-9969-10E7F9FBBA5A}">
      <text>
        <r>
          <rPr>
            <b/>
            <sz val="9"/>
            <color indexed="81"/>
            <rFont val="MS P ゴシック"/>
            <family val="3"/>
            <charset val="128"/>
          </rPr>
          <t>ベスト記録
トラック：1/100秒
フィールド：㎝
の値を入力してください(2桁表示)</t>
        </r>
      </text>
    </comment>
    <comment ref="O76" authorId="0" shapeId="0" xr:uid="{02C60870-7841-4F16-B3D8-FFB98BC15B47}">
      <text>
        <r>
          <rPr>
            <b/>
            <sz val="9"/>
            <color indexed="81"/>
            <rFont val="MS P ゴシック"/>
            <family val="3"/>
            <charset val="128"/>
          </rPr>
          <t>出場種目(個人２)：
種目を選択してください</t>
        </r>
      </text>
    </comment>
    <comment ref="P76" authorId="0" shapeId="0" xr:uid="{B98419C4-F9C4-438F-AA51-565CA11CA4D8}">
      <text>
        <r>
          <rPr>
            <b/>
            <sz val="9"/>
            <color indexed="81"/>
            <rFont val="MS P ゴシック"/>
            <family val="3"/>
            <charset val="128"/>
          </rPr>
          <t>ベスト記録
トラック：分
の値を入力してください</t>
        </r>
      </text>
    </comment>
    <comment ref="Q76" authorId="0" shapeId="0" xr:uid="{F631DE74-B39A-460E-BF89-F8676745C3FA}">
      <text>
        <r>
          <rPr>
            <b/>
            <sz val="9"/>
            <color indexed="81"/>
            <rFont val="MS P ゴシック"/>
            <family val="3"/>
            <charset val="128"/>
          </rPr>
          <t>ベスト記録
トラック：秒
フィールド：m
の値を入力してください(2桁表示)</t>
        </r>
      </text>
    </comment>
    <comment ref="R76" authorId="0" shapeId="0" xr:uid="{BAA9ADBC-4FE8-48DC-82F1-6CD7A570C99C}">
      <text>
        <r>
          <rPr>
            <b/>
            <sz val="9"/>
            <color indexed="81"/>
            <rFont val="MS P ゴシック"/>
            <family val="3"/>
            <charset val="128"/>
          </rPr>
          <t>ベスト記録
トラック：1/100秒
フィールド：㎝
の値を入力してください(2桁表示)</t>
        </r>
      </text>
    </comment>
    <comment ref="S76" authorId="0" shapeId="0" xr:uid="{ED360768-71D1-44DA-B74F-9012B869D6F9}">
      <text>
        <r>
          <rPr>
            <b/>
            <sz val="9"/>
            <color indexed="81"/>
            <rFont val="MS P ゴシック"/>
            <family val="3"/>
            <charset val="128"/>
          </rPr>
          <t>リレー(チーム名)：
チームに名前を付けてください。団体名の場合には記号を付記してください</t>
        </r>
      </text>
    </comment>
    <comment ref="T76" authorId="0" shapeId="0" xr:uid="{92FFDD4C-1C6D-4AD7-A977-B27641C999B6}">
      <text>
        <r>
          <rPr>
            <b/>
            <sz val="9"/>
            <color indexed="81"/>
            <rFont val="MS P ゴシック"/>
            <family val="3"/>
            <charset val="128"/>
          </rPr>
          <t>リレー(種目)：
種目を選択してください</t>
        </r>
      </text>
    </comment>
    <comment ref="U76" authorId="0" shapeId="0" xr:uid="{211714D7-EC78-4DED-9377-92CD22DA5099}">
      <text>
        <r>
          <rPr>
            <b/>
            <sz val="9"/>
            <color indexed="81"/>
            <rFont val="MS P ゴシック"/>
            <family val="3"/>
            <charset val="128"/>
          </rPr>
          <t>リレー(Ｐ)：
チーム内でプログラムに掲載する順番を1～6で選択してください</t>
        </r>
      </text>
    </comment>
    <comment ref="E77" authorId="0" shapeId="0" xr:uid="{53092B5D-C34D-42B0-8CAA-D89DBC97B2BD}">
      <text>
        <r>
          <rPr>
            <b/>
            <sz val="9"/>
            <color indexed="81"/>
            <rFont val="MS P ゴシック"/>
            <family val="3"/>
            <charset val="128"/>
          </rPr>
          <t>姓ﾌﾘｶﾞﾅ：
式の答が間違えなら直接入力してください</t>
        </r>
      </text>
    </comment>
    <comment ref="F77" authorId="0" shapeId="0" xr:uid="{568C2127-3D13-4136-85E3-60324C6C6C48}">
      <text>
        <r>
          <rPr>
            <b/>
            <sz val="9"/>
            <color indexed="81"/>
            <rFont val="MS P ゴシック"/>
            <family val="3"/>
            <charset val="128"/>
          </rPr>
          <t>名ﾌﾘｶﾞﾅ：
式の答が間違えなら直接入力してください</t>
        </r>
      </text>
    </comment>
    <comment ref="G77" authorId="0" shapeId="0" xr:uid="{07534354-1085-4FC6-8EB7-9E037F7C274F}">
      <text>
        <r>
          <rPr>
            <b/>
            <sz val="9"/>
            <color indexed="81"/>
            <rFont val="MS P ゴシック"/>
            <family val="3"/>
            <charset val="128"/>
          </rPr>
          <t>学年
一般は空欄
中学生以下は選択してください</t>
        </r>
      </text>
    </comment>
    <comment ref="H77" authorId="0" shapeId="0" xr:uid="{5CD07D7B-FA34-4D86-958C-972E76CF72C8}">
      <text>
        <r>
          <rPr>
            <b/>
            <sz val="9"/>
            <color indexed="81"/>
            <rFont val="MS P ゴシック"/>
            <family val="3"/>
            <charset val="128"/>
          </rPr>
          <t>生年月日(西暦年)：西暦で生まれた年(4桁)を入力してください</t>
        </r>
      </text>
    </comment>
    <comment ref="I77" authorId="0" shapeId="0" xr:uid="{465D3D84-58A9-4C5B-9392-CFE111E17C6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7" authorId="0" shapeId="0" xr:uid="{314EBAE6-74BA-4F12-BFEF-95C5A53B3C21}">
      <text>
        <r>
          <rPr>
            <b/>
            <sz val="9"/>
            <color indexed="81"/>
            <rFont val="MS P ゴシック"/>
            <family val="3"/>
            <charset val="128"/>
          </rPr>
          <t>生年月日(日)：
生まれた日を入力してください</t>
        </r>
      </text>
    </comment>
    <comment ref="K77" authorId="0" shapeId="0" xr:uid="{8713C849-A3FD-4AC2-BBDD-6E9A43971E98}">
      <text>
        <r>
          <rPr>
            <b/>
            <sz val="9"/>
            <color indexed="81"/>
            <rFont val="MS P ゴシック"/>
            <family val="3"/>
            <charset val="128"/>
          </rPr>
          <t>出場種目(個人１)：
種目を選択してください</t>
        </r>
      </text>
    </comment>
    <comment ref="L77" authorId="0" shapeId="0" xr:uid="{AEB6666B-EFFC-4A5B-AB7A-86B146324C9A}">
      <text>
        <r>
          <rPr>
            <b/>
            <sz val="9"/>
            <color indexed="81"/>
            <rFont val="MS P ゴシック"/>
            <family val="3"/>
            <charset val="128"/>
          </rPr>
          <t>ベスト記録
トラック：分
の値を入力してください</t>
        </r>
      </text>
    </comment>
    <comment ref="M77" authorId="0" shapeId="0" xr:uid="{E5A6F44D-29E0-464B-A08C-A4B374FC25BB}">
      <text>
        <r>
          <rPr>
            <b/>
            <sz val="9"/>
            <color indexed="81"/>
            <rFont val="MS P ゴシック"/>
            <family val="3"/>
            <charset val="128"/>
          </rPr>
          <t>ベスト記録
トラック：秒
フィールド：m
の値を入力してください(2桁表示)</t>
        </r>
      </text>
    </comment>
    <comment ref="N77" authorId="0" shapeId="0" xr:uid="{66AC3DD8-D48B-4F36-AC82-6858A1ECB980}">
      <text>
        <r>
          <rPr>
            <b/>
            <sz val="9"/>
            <color indexed="81"/>
            <rFont val="MS P ゴシック"/>
            <family val="3"/>
            <charset val="128"/>
          </rPr>
          <t>ベスト記録
トラック：1/100秒
フィールド：㎝
の値を入力してください(2桁表示)</t>
        </r>
      </text>
    </comment>
    <comment ref="O77" authorId="0" shapeId="0" xr:uid="{41589D5F-B2B4-447D-8159-862AE3394595}">
      <text>
        <r>
          <rPr>
            <b/>
            <sz val="9"/>
            <color indexed="81"/>
            <rFont val="MS P ゴシック"/>
            <family val="3"/>
            <charset val="128"/>
          </rPr>
          <t>出場種目(個人２)：
種目を選択してください</t>
        </r>
      </text>
    </comment>
    <comment ref="P77" authorId="0" shapeId="0" xr:uid="{4C8CDA73-1180-4A43-9B3E-30C3E111056C}">
      <text>
        <r>
          <rPr>
            <b/>
            <sz val="9"/>
            <color indexed="81"/>
            <rFont val="MS P ゴシック"/>
            <family val="3"/>
            <charset val="128"/>
          </rPr>
          <t>ベスト記録
トラック：分
の値を入力してください</t>
        </r>
      </text>
    </comment>
    <comment ref="Q77" authorId="0" shapeId="0" xr:uid="{91C74E7B-520F-4821-80E8-ECDADAFDBD2C}">
      <text>
        <r>
          <rPr>
            <b/>
            <sz val="9"/>
            <color indexed="81"/>
            <rFont val="MS P ゴシック"/>
            <family val="3"/>
            <charset val="128"/>
          </rPr>
          <t>ベスト記録
トラック：秒
フィールド：m
の値を入力してください(2桁表示)</t>
        </r>
      </text>
    </comment>
    <comment ref="R77" authorId="0" shapeId="0" xr:uid="{3DACF25F-2BEE-471F-A6E2-BC620E5841F6}">
      <text>
        <r>
          <rPr>
            <b/>
            <sz val="9"/>
            <color indexed="81"/>
            <rFont val="MS P ゴシック"/>
            <family val="3"/>
            <charset val="128"/>
          </rPr>
          <t>ベスト記録
トラック：1/100秒
フィールド：㎝
の値を入力してください(2桁表示)</t>
        </r>
      </text>
    </comment>
    <comment ref="S77" authorId="0" shapeId="0" xr:uid="{91082007-1084-416F-A7FF-427A90A6663A}">
      <text>
        <r>
          <rPr>
            <b/>
            <sz val="9"/>
            <color indexed="81"/>
            <rFont val="MS P ゴシック"/>
            <family val="3"/>
            <charset val="128"/>
          </rPr>
          <t>リレー(チーム名)：
チームに名前を付けてください。団体名の場合には記号を付記してください</t>
        </r>
      </text>
    </comment>
    <comment ref="T77" authorId="0" shapeId="0" xr:uid="{5150BECF-E9CC-4837-9C96-3309E6AE8137}">
      <text>
        <r>
          <rPr>
            <b/>
            <sz val="9"/>
            <color indexed="81"/>
            <rFont val="MS P ゴシック"/>
            <family val="3"/>
            <charset val="128"/>
          </rPr>
          <t>リレー(種目)：
種目を選択してください</t>
        </r>
      </text>
    </comment>
    <comment ref="U77" authorId="0" shapeId="0" xr:uid="{0B1E32BA-D4BF-4C1B-A1CE-C88139DBC0B4}">
      <text>
        <r>
          <rPr>
            <b/>
            <sz val="9"/>
            <color indexed="81"/>
            <rFont val="MS P ゴシック"/>
            <family val="3"/>
            <charset val="128"/>
          </rPr>
          <t>リレー(Ｐ)：
チーム内でプログラムに掲載する順番を1～6で選択してください</t>
        </r>
      </text>
    </comment>
    <comment ref="E78" authorId="0" shapeId="0" xr:uid="{9DB5DCE9-4772-4DD0-87E1-3C30412DD069}">
      <text>
        <r>
          <rPr>
            <b/>
            <sz val="9"/>
            <color indexed="81"/>
            <rFont val="MS P ゴシック"/>
            <family val="3"/>
            <charset val="128"/>
          </rPr>
          <t>姓ﾌﾘｶﾞﾅ：
式の答が間違えなら直接入力してください</t>
        </r>
      </text>
    </comment>
    <comment ref="F78" authorId="0" shapeId="0" xr:uid="{69D9492A-A9EC-4EBF-9502-AAD5806F4469}">
      <text>
        <r>
          <rPr>
            <b/>
            <sz val="9"/>
            <color indexed="81"/>
            <rFont val="MS P ゴシック"/>
            <family val="3"/>
            <charset val="128"/>
          </rPr>
          <t>名ﾌﾘｶﾞﾅ：
式の答が間違えなら直接入力してください</t>
        </r>
      </text>
    </comment>
    <comment ref="G78" authorId="0" shapeId="0" xr:uid="{7EEE8531-659F-4E0F-BE5F-66F24322609A}">
      <text>
        <r>
          <rPr>
            <b/>
            <sz val="9"/>
            <color indexed="81"/>
            <rFont val="MS P ゴシック"/>
            <family val="3"/>
            <charset val="128"/>
          </rPr>
          <t>学年
一般は空欄
中学生以下は選択してください</t>
        </r>
      </text>
    </comment>
    <comment ref="H78" authorId="0" shapeId="0" xr:uid="{203FBC47-0A46-4991-96CB-1E0D7DF2FD6A}">
      <text>
        <r>
          <rPr>
            <b/>
            <sz val="9"/>
            <color indexed="81"/>
            <rFont val="MS P ゴシック"/>
            <family val="3"/>
            <charset val="128"/>
          </rPr>
          <t>生年月日(西暦年)：西暦で生まれた年(4桁)を入力してください</t>
        </r>
      </text>
    </comment>
    <comment ref="I78" authorId="0" shapeId="0" xr:uid="{EC0D209C-454E-4BD7-A6C7-2253731AF4A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8" authorId="0" shapeId="0" xr:uid="{220F01B4-3AB2-4CD4-BDAB-2D99A1334D90}">
      <text>
        <r>
          <rPr>
            <b/>
            <sz val="9"/>
            <color indexed="81"/>
            <rFont val="MS P ゴシック"/>
            <family val="3"/>
            <charset val="128"/>
          </rPr>
          <t>生年月日(日)：
生まれた日を入力してください</t>
        </r>
      </text>
    </comment>
    <comment ref="K78" authorId="0" shapeId="0" xr:uid="{1E3E620D-2896-4C6E-B8EE-0AF20D497B34}">
      <text>
        <r>
          <rPr>
            <b/>
            <sz val="9"/>
            <color indexed="81"/>
            <rFont val="MS P ゴシック"/>
            <family val="3"/>
            <charset val="128"/>
          </rPr>
          <t>出場種目(個人１)：
種目を選択してください</t>
        </r>
      </text>
    </comment>
    <comment ref="L78" authorId="0" shapeId="0" xr:uid="{0C1E34B7-FFD3-4A27-A860-8335971A3B80}">
      <text>
        <r>
          <rPr>
            <b/>
            <sz val="9"/>
            <color indexed="81"/>
            <rFont val="MS P ゴシック"/>
            <family val="3"/>
            <charset val="128"/>
          </rPr>
          <t>ベスト記録
トラック：分
の値を入力してください</t>
        </r>
      </text>
    </comment>
    <comment ref="M78" authorId="0" shapeId="0" xr:uid="{D716D3D6-7DC1-4A7A-BA7B-A6F8338C9221}">
      <text>
        <r>
          <rPr>
            <b/>
            <sz val="9"/>
            <color indexed="81"/>
            <rFont val="MS P ゴシック"/>
            <family val="3"/>
            <charset val="128"/>
          </rPr>
          <t>ベスト記録
トラック：秒
フィールド：m
の値を入力してください(2桁表示)</t>
        </r>
      </text>
    </comment>
    <comment ref="N78" authorId="0" shapeId="0" xr:uid="{5F2B26D5-9F2F-4FCC-A74F-6847219F3DD7}">
      <text>
        <r>
          <rPr>
            <b/>
            <sz val="9"/>
            <color indexed="81"/>
            <rFont val="MS P ゴシック"/>
            <family val="3"/>
            <charset val="128"/>
          </rPr>
          <t>ベスト記録
トラック：1/100秒
フィールド：㎝
の値を入力してください(2桁表示)</t>
        </r>
      </text>
    </comment>
    <comment ref="O78" authorId="0" shapeId="0" xr:uid="{D17C133F-42C8-47CB-87A7-D995518174D8}">
      <text>
        <r>
          <rPr>
            <b/>
            <sz val="9"/>
            <color indexed="81"/>
            <rFont val="MS P ゴシック"/>
            <family val="3"/>
            <charset val="128"/>
          </rPr>
          <t>出場種目(個人２)：
種目を選択してください</t>
        </r>
      </text>
    </comment>
    <comment ref="P78" authorId="0" shapeId="0" xr:uid="{D5239508-768F-4B97-BAE4-E0FA220A259C}">
      <text>
        <r>
          <rPr>
            <b/>
            <sz val="9"/>
            <color indexed="81"/>
            <rFont val="MS P ゴシック"/>
            <family val="3"/>
            <charset val="128"/>
          </rPr>
          <t>ベスト記録
トラック：分
の値を入力してください</t>
        </r>
      </text>
    </comment>
    <comment ref="Q78" authorId="0" shapeId="0" xr:uid="{C9B5325B-7809-4454-89E1-CCD172CBEF08}">
      <text>
        <r>
          <rPr>
            <b/>
            <sz val="9"/>
            <color indexed="81"/>
            <rFont val="MS P ゴシック"/>
            <family val="3"/>
            <charset val="128"/>
          </rPr>
          <t>ベスト記録
トラック：秒
フィールド：m
の値を入力してください(2桁表示)</t>
        </r>
      </text>
    </comment>
    <comment ref="R78" authorId="0" shapeId="0" xr:uid="{B198D0BA-528E-4AD0-BDDD-C6E4D2D9B5F9}">
      <text>
        <r>
          <rPr>
            <b/>
            <sz val="9"/>
            <color indexed="81"/>
            <rFont val="MS P ゴシック"/>
            <family val="3"/>
            <charset val="128"/>
          </rPr>
          <t>ベスト記録
トラック：1/100秒
フィールド：㎝
の値を入力してください(2桁表示)</t>
        </r>
      </text>
    </comment>
    <comment ref="S78" authorId="0" shapeId="0" xr:uid="{E31A1147-E784-4A1B-AB73-F81A8D75EBA5}">
      <text>
        <r>
          <rPr>
            <b/>
            <sz val="9"/>
            <color indexed="81"/>
            <rFont val="MS P ゴシック"/>
            <family val="3"/>
            <charset val="128"/>
          </rPr>
          <t>リレー(チーム名)：
チームに名前を付けてください。団体名の場合には記号を付記してください</t>
        </r>
      </text>
    </comment>
    <comment ref="T78" authorId="0" shapeId="0" xr:uid="{58EA0875-8D73-4650-B534-C6295479ACF7}">
      <text>
        <r>
          <rPr>
            <b/>
            <sz val="9"/>
            <color indexed="81"/>
            <rFont val="MS P ゴシック"/>
            <family val="3"/>
            <charset val="128"/>
          </rPr>
          <t>リレー(種目)：
種目を選択してください</t>
        </r>
      </text>
    </comment>
    <comment ref="U78" authorId="0" shapeId="0" xr:uid="{D11EB85F-D37D-43C9-BBA5-EE209C3F416E}">
      <text>
        <r>
          <rPr>
            <b/>
            <sz val="9"/>
            <color indexed="81"/>
            <rFont val="MS P ゴシック"/>
            <family val="3"/>
            <charset val="128"/>
          </rPr>
          <t>リレー(Ｐ)：
チーム内でプログラムに掲載する順番を1～6で選択してください</t>
        </r>
      </text>
    </comment>
    <comment ref="E79" authorId="0" shapeId="0" xr:uid="{76579E6C-0AE6-4E40-819B-5DB0786855FB}">
      <text>
        <r>
          <rPr>
            <b/>
            <sz val="9"/>
            <color indexed="81"/>
            <rFont val="MS P ゴシック"/>
            <family val="3"/>
            <charset val="128"/>
          </rPr>
          <t>姓ﾌﾘｶﾞﾅ：
式の答が間違えなら直接入力してください</t>
        </r>
      </text>
    </comment>
    <comment ref="F79" authorId="0" shapeId="0" xr:uid="{08CB2C34-1DD2-42E6-B2CD-B28988A07010}">
      <text>
        <r>
          <rPr>
            <b/>
            <sz val="9"/>
            <color indexed="81"/>
            <rFont val="MS P ゴシック"/>
            <family val="3"/>
            <charset val="128"/>
          </rPr>
          <t>名ﾌﾘｶﾞﾅ：
式の答が間違えなら直接入力してください</t>
        </r>
      </text>
    </comment>
    <comment ref="G79" authorId="0" shapeId="0" xr:uid="{D3D9AED7-83B7-4D2B-9075-50548952775D}">
      <text>
        <r>
          <rPr>
            <b/>
            <sz val="9"/>
            <color indexed="81"/>
            <rFont val="MS P ゴシック"/>
            <family val="3"/>
            <charset val="128"/>
          </rPr>
          <t>学年
一般は空欄
中学生以下は選択してください</t>
        </r>
      </text>
    </comment>
    <comment ref="H79" authorId="0" shapeId="0" xr:uid="{5CA585B0-3C9E-45CC-A3F8-C684EC42DB93}">
      <text>
        <r>
          <rPr>
            <b/>
            <sz val="9"/>
            <color indexed="81"/>
            <rFont val="MS P ゴシック"/>
            <family val="3"/>
            <charset val="128"/>
          </rPr>
          <t>生年月日(西暦年)：西暦で生まれた年(4桁)を入力してください</t>
        </r>
      </text>
    </comment>
    <comment ref="I79" authorId="0" shapeId="0" xr:uid="{C6655188-AD68-4E0F-8E69-18DF52D087F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9" authorId="0" shapeId="0" xr:uid="{4C365BE4-6285-4296-854F-ABFA65EA9E18}">
      <text>
        <r>
          <rPr>
            <b/>
            <sz val="9"/>
            <color indexed="81"/>
            <rFont val="MS P ゴシック"/>
            <family val="3"/>
            <charset val="128"/>
          </rPr>
          <t>生年月日(日)：
生まれた日を入力してください</t>
        </r>
      </text>
    </comment>
    <comment ref="K79" authorId="0" shapeId="0" xr:uid="{7BCF4B66-BBC1-4153-8AC9-CE1C3AA550D9}">
      <text>
        <r>
          <rPr>
            <b/>
            <sz val="9"/>
            <color indexed="81"/>
            <rFont val="MS P ゴシック"/>
            <family val="3"/>
            <charset val="128"/>
          </rPr>
          <t>出場種目(個人１)：
種目を選択してください</t>
        </r>
      </text>
    </comment>
    <comment ref="L79" authorId="0" shapeId="0" xr:uid="{BE1E41E8-935C-488D-A911-F6B08CCC2908}">
      <text>
        <r>
          <rPr>
            <b/>
            <sz val="9"/>
            <color indexed="81"/>
            <rFont val="MS P ゴシック"/>
            <family val="3"/>
            <charset val="128"/>
          </rPr>
          <t>ベスト記録
トラック：分
の値を入力してください</t>
        </r>
      </text>
    </comment>
    <comment ref="M79" authorId="0" shapeId="0" xr:uid="{D9ABAFB2-4924-4E43-A70D-67290709A43D}">
      <text>
        <r>
          <rPr>
            <b/>
            <sz val="9"/>
            <color indexed="81"/>
            <rFont val="MS P ゴシック"/>
            <family val="3"/>
            <charset val="128"/>
          </rPr>
          <t>ベスト記録
トラック：秒
フィールド：m
の値を入力してください(2桁表示)</t>
        </r>
      </text>
    </comment>
    <comment ref="N79" authorId="0" shapeId="0" xr:uid="{CACDAB80-EBC4-4121-A338-0D43A6D693D4}">
      <text>
        <r>
          <rPr>
            <b/>
            <sz val="9"/>
            <color indexed="81"/>
            <rFont val="MS P ゴシック"/>
            <family val="3"/>
            <charset val="128"/>
          </rPr>
          <t>ベスト記録
トラック：1/100秒
フィールド：㎝
の値を入力してください(2桁表示)</t>
        </r>
      </text>
    </comment>
    <comment ref="O79" authorId="0" shapeId="0" xr:uid="{2171A573-AFF4-4673-9553-D141C6683CDE}">
      <text>
        <r>
          <rPr>
            <b/>
            <sz val="9"/>
            <color indexed="81"/>
            <rFont val="MS P ゴシック"/>
            <family val="3"/>
            <charset val="128"/>
          </rPr>
          <t>出場種目(個人２)：
種目を選択してください</t>
        </r>
      </text>
    </comment>
    <comment ref="P79" authorId="0" shapeId="0" xr:uid="{F93E326A-0063-402A-AB13-1336C44BB956}">
      <text>
        <r>
          <rPr>
            <b/>
            <sz val="9"/>
            <color indexed="81"/>
            <rFont val="MS P ゴシック"/>
            <family val="3"/>
            <charset val="128"/>
          </rPr>
          <t>ベスト記録
トラック：分
の値を入力してください</t>
        </r>
      </text>
    </comment>
    <comment ref="Q79" authorId="0" shapeId="0" xr:uid="{30D641ED-CC28-4677-BC99-79CC681B4C7A}">
      <text>
        <r>
          <rPr>
            <b/>
            <sz val="9"/>
            <color indexed="81"/>
            <rFont val="MS P ゴシック"/>
            <family val="3"/>
            <charset val="128"/>
          </rPr>
          <t>ベスト記録
トラック：秒
フィールド：m
の値を入力してください(2桁表示)</t>
        </r>
      </text>
    </comment>
    <comment ref="R79" authorId="0" shapeId="0" xr:uid="{405164E5-E1C6-4B7E-BBFA-6EADE985158D}">
      <text>
        <r>
          <rPr>
            <b/>
            <sz val="9"/>
            <color indexed="81"/>
            <rFont val="MS P ゴシック"/>
            <family val="3"/>
            <charset val="128"/>
          </rPr>
          <t>ベスト記録
トラック：1/100秒
フィールド：㎝
の値を入力してください(2桁表示)</t>
        </r>
      </text>
    </comment>
    <comment ref="S79" authorId="0" shapeId="0" xr:uid="{007960A0-A6CA-40EE-B087-7558358AA8B5}">
      <text>
        <r>
          <rPr>
            <b/>
            <sz val="9"/>
            <color indexed="81"/>
            <rFont val="MS P ゴシック"/>
            <family val="3"/>
            <charset val="128"/>
          </rPr>
          <t>リレー(チーム名)：
チームに名前を付けてください。団体名の場合には記号を付記してください</t>
        </r>
      </text>
    </comment>
    <comment ref="T79" authorId="0" shapeId="0" xr:uid="{5C834B3D-F004-484A-814E-4B916A4D625F}">
      <text>
        <r>
          <rPr>
            <b/>
            <sz val="9"/>
            <color indexed="81"/>
            <rFont val="MS P ゴシック"/>
            <family val="3"/>
            <charset val="128"/>
          </rPr>
          <t>リレー(種目)：
種目を選択してください</t>
        </r>
      </text>
    </comment>
    <comment ref="U79" authorId="0" shapeId="0" xr:uid="{F92A471E-536E-4BDF-9429-22A72F1CA8A5}">
      <text>
        <r>
          <rPr>
            <b/>
            <sz val="9"/>
            <color indexed="81"/>
            <rFont val="MS P ゴシック"/>
            <family val="3"/>
            <charset val="128"/>
          </rPr>
          <t>リレー(Ｐ)：
チーム内でプログラムに掲載する順番を1～6で選択してください</t>
        </r>
      </text>
    </comment>
    <comment ref="E80" authorId="0" shapeId="0" xr:uid="{0009014A-26E9-4C59-969E-4A8A3C9ADE1B}">
      <text>
        <r>
          <rPr>
            <b/>
            <sz val="9"/>
            <color indexed="81"/>
            <rFont val="MS P ゴシック"/>
            <family val="3"/>
            <charset val="128"/>
          </rPr>
          <t>姓ﾌﾘｶﾞﾅ：
式の答が間違えなら直接入力してください</t>
        </r>
      </text>
    </comment>
    <comment ref="F80" authorId="0" shapeId="0" xr:uid="{41FAD3EE-E4E7-462D-9506-028D72901D7F}">
      <text>
        <r>
          <rPr>
            <b/>
            <sz val="9"/>
            <color indexed="81"/>
            <rFont val="MS P ゴシック"/>
            <family val="3"/>
            <charset val="128"/>
          </rPr>
          <t>名ﾌﾘｶﾞﾅ：
式の答が間違えなら直接入力してください</t>
        </r>
      </text>
    </comment>
    <comment ref="G80" authorId="0" shapeId="0" xr:uid="{B2359D19-99B1-4981-AB74-71357854D841}">
      <text>
        <r>
          <rPr>
            <b/>
            <sz val="9"/>
            <color indexed="81"/>
            <rFont val="MS P ゴシック"/>
            <family val="3"/>
            <charset val="128"/>
          </rPr>
          <t>学年
一般は空欄
中学生以下は選択してください</t>
        </r>
      </text>
    </comment>
    <comment ref="H80" authorId="0" shapeId="0" xr:uid="{46821C4A-9291-4A58-B3EE-FD6A470909CA}">
      <text>
        <r>
          <rPr>
            <b/>
            <sz val="9"/>
            <color indexed="81"/>
            <rFont val="MS P ゴシック"/>
            <family val="3"/>
            <charset val="128"/>
          </rPr>
          <t>生年月日(西暦年)：西暦で生まれた年(4桁)を入力してください</t>
        </r>
      </text>
    </comment>
    <comment ref="I80" authorId="0" shapeId="0" xr:uid="{5D1411F2-9711-439A-9570-ECC182DAC3E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0" authorId="0" shapeId="0" xr:uid="{E41121C9-98AF-4639-B182-8228E1AC7276}">
      <text>
        <r>
          <rPr>
            <b/>
            <sz val="9"/>
            <color indexed="81"/>
            <rFont val="MS P ゴシック"/>
            <family val="3"/>
            <charset val="128"/>
          </rPr>
          <t>生年月日(日)：
生まれた日を入力してください</t>
        </r>
      </text>
    </comment>
    <comment ref="K80" authorId="0" shapeId="0" xr:uid="{518BAECB-A961-484D-BE85-B13B2FDF8EC0}">
      <text>
        <r>
          <rPr>
            <b/>
            <sz val="9"/>
            <color indexed="81"/>
            <rFont val="MS P ゴシック"/>
            <family val="3"/>
            <charset val="128"/>
          </rPr>
          <t>出場種目(個人１)：
種目を選択してください</t>
        </r>
      </text>
    </comment>
    <comment ref="L80" authorId="0" shapeId="0" xr:uid="{13F75246-0816-45BE-B9AE-0C103DFD799D}">
      <text>
        <r>
          <rPr>
            <b/>
            <sz val="9"/>
            <color indexed="81"/>
            <rFont val="MS P ゴシック"/>
            <family val="3"/>
            <charset val="128"/>
          </rPr>
          <t>ベスト記録
トラック：分
の値を入力してください</t>
        </r>
      </text>
    </comment>
    <comment ref="M80" authorId="0" shapeId="0" xr:uid="{4604E116-D471-49DA-BF59-524335AF584A}">
      <text>
        <r>
          <rPr>
            <b/>
            <sz val="9"/>
            <color indexed="81"/>
            <rFont val="MS P ゴシック"/>
            <family val="3"/>
            <charset val="128"/>
          </rPr>
          <t>ベスト記録
トラック：秒
フィールド：m
の値を入力してください(2桁表示)</t>
        </r>
      </text>
    </comment>
    <comment ref="N80" authorId="0" shapeId="0" xr:uid="{822F9106-81FB-4034-966C-B7D722CBE04A}">
      <text>
        <r>
          <rPr>
            <b/>
            <sz val="9"/>
            <color indexed="81"/>
            <rFont val="MS P ゴシック"/>
            <family val="3"/>
            <charset val="128"/>
          </rPr>
          <t>ベスト記録
トラック：1/100秒
フィールド：㎝
の値を入力してください(2桁表示)</t>
        </r>
      </text>
    </comment>
    <comment ref="O80" authorId="0" shapeId="0" xr:uid="{680F2EA7-7C64-4FB1-B788-7EE9EA6539D8}">
      <text>
        <r>
          <rPr>
            <b/>
            <sz val="9"/>
            <color indexed="81"/>
            <rFont val="MS P ゴシック"/>
            <family val="3"/>
            <charset val="128"/>
          </rPr>
          <t>出場種目(個人２)：
種目を選択してください</t>
        </r>
      </text>
    </comment>
    <comment ref="P80" authorId="0" shapeId="0" xr:uid="{F80068A9-9DCC-45D5-B802-233699863EF4}">
      <text>
        <r>
          <rPr>
            <b/>
            <sz val="9"/>
            <color indexed="81"/>
            <rFont val="MS P ゴシック"/>
            <family val="3"/>
            <charset val="128"/>
          </rPr>
          <t>ベスト記録
トラック：分
の値を入力してください</t>
        </r>
      </text>
    </comment>
    <comment ref="Q80" authorId="0" shapeId="0" xr:uid="{F3E4CCA3-9C9D-4FEE-9E3B-BB9FB87D9EE9}">
      <text>
        <r>
          <rPr>
            <b/>
            <sz val="9"/>
            <color indexed="81"/>
            <rFont val="MS P ゴシック"/>
            <family val="3"/>
            <charset val="128"/>
          </rPr>
          <t>ベスト記録
トラック：秒
フィールド：m
の値を入力してください(2桁表示)</t>
        </r>
      </text>
    </comment>
    <comment ref="R80" authorId="0" shapeId="0" xr:uid="{F8771E28-A660-4138-9B7B-22C671E944B5}">
      <text>
        <r>
          <rPr>
            <b/>
            <sz val="9"/>
            <color indexed="81"/>
            <rFont val="MS P ゴシック"/>
            <family val="3"/>
            <charset val="128"/>
          </rPr>
          <t>ベスト記録
トラック：1/100秒
フィールド：㎝
の値を入力してください(2桁表示)</t>
        </r>
      </text>
    </comment>
    <comment ref="S80" authorId="0" shapeId="0" xr:uid="{2CE2A410-5E11-4C4B-A92D-1F451D94C07F}">
      <text>
        <r>
          <rPr>
            <b/>
            <sz val="9"/>
            <color indexed="81"/>
            <rFont val="MS P ゴシック"/>
            <family val="3"/>
            <charset val="128"/>
          </rPr>
          <t>リレー(チーム名)：
チームに名前を付けてください。団体名の場合には記号を付記してください</t>
        </r>
      </text>
    </comment>
    <comment ref="T80" authorId="0" shapeId="0" xr:uid="{BF453A41-97EF-498B-8627-CF6D6CF0D806}">
      <text>
        <r>
          <rPr>
            <b/>
            <sz val="9"/>
            <color indexed="81"/>
            <rFont val="MS P ゴシック"/>
            <family val="3"/>
            <charset val="128"/>
          </rPr>
          <t>リレー(種目)：
種目を選択してください</t>
        </r>
      </text>
    </comment>
    <comment ref="U80" authorId="0" shapeId="0" xr:uid="{74816E1E-297E-44A1-86E4-AD33651B2C30}">
      <text>
        <r>
          <rPr>
            <b/>
            <sz val="9"/>
            <color indexed="81"/>
            <rFont val="MS P ゴシック"/>
            <family val="3"/>
            <charset val="128"/>
          </rPr>
          <t>リレー(Ｐ)：
チーム内でプログラムに掲載する順番を1～6で選択してください</t>
        </r>
      </text>
    </comment>
    <comment ref="E81" authorId="0" shapeId="0" xr:uid="{4CF435E4-D739-4087-B737-6CE0D5BC296C}">
      <text>
        <r>
          <rPr>
            <b/>
            <sz val="9"/>
            <color indexed="81"/>
            <rFont val="MS P ゴシック"/>
            <family val="3"/>
            <charset val="128"/>
          </rPr>
          <t>姓ﾌﾘｶﾞﾅ：
式の答が間違えなら直接入力してください</t>
        </r>
      </text>
    </comment>
    <comment ref="F81" authorId="0" shapeId="0" xr:uid="{BCCB8093-81EB-4DBC-AD0A-524E3FDA68BF}">
      <text>
        <r>
          <rPr>
            <b/>
            <sz val="9"/>
            <color indexed="81"/>
            <rFont val="MS P ゴシック"/>
            <family val="3"/>
            <charset val="128"/>
          </rPr>
          <t>名ﾌﾘｶﾞﾅ：
式の答が間違えなら直接入力してください</t>
        </r>
      </text>
    </comment>
    <comment ref="G81" authorId="0" shapeId="0" xr:uid="{C1936EA6-C0BD-4D9D-ABF0-1C3F377E4C52}">
      <text>
        <r>
          <rPr>
            <b/>
            <sz val="9"/>
            <color indexed="81"/>
            <rFont val="MS P ゴシック"/>
            <family val="3"/>
            <charset val="128"/>
          </rPr>
          <t>学年
一般は空欄
中学生以下は選択してください</t>
        </r>
      </text>
    </comment>
    <comment ref="H81" authorId="0" shapeId="0" xr:uid="{F9956415-3B5D-472C-A675-6783CA83150F}">
      <text>
        <r>
          <rPr>
            <b/>
            <sz val="9"/>
            <color indexed="81"/>
            <rFont val="MS P ゴシック"/>
            <family val="3"/>
            <charset val="128"/>
          </rPr>
          <t>生年月日(西暦年)：西暦で生まれた年(4桁)を入力してください</t>
        </r>
      </text>
    </comment>
    <comment ref="I81" authorId="0" shapeId="0" xr:uid="{5FC318CC-76DE-4382-9E23-E5237E859770}">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1" authorId="0" shapeId="0" xr:uid="{03C8150B-E093-4C38-B20B-0D27B441146A}">
      <text>
        <r>
          <rPr>
            <b/>
            <sz val="9"/>
            <color indexed="81"/>
            <rFont val="MS P ゴシック"/>
            <family val="3"/>
            <charset val="128"/>
          </rPr>
          <t>生年月日(日)：
生まれた日を入力してください</t>
        </r>
      </text>
    </comment>
    <comment ref="K81" authorId="0" shapeId="0" xr:uid="{21252CCE-5CEF-4C35-8510-1BC88859AA4C}">
      <text>
        <r>
          <rPr>
            <b/>
            <sz val="9"/>
            <color indexed="81"/>
            <rFont val="MS P ゴシック"/>
            <family val="3"/>
            <charset val="128"/>
          </rPr>
          <t>出場種目(個人１)：
種目を選択してください</t>
        </r>
      </text>
    </comment>
    <comment ref="L81" authorId="0" shapeId="0" xr:uid="{45783039-8EC1-46FB-BF2E-03379266BAEC}">
      <text>
        <r>
          <rPr>
            <b/>
            <sz val="9"/>
            <color indexed="81"/>
            <rFont val="MS P ゴシック"/>
            <family val="3"/>
            <charset val="128"/>
          </rPr>
          <t>ベスト記録
トラック：分
の値を入力してください</t>
        </r>
      </text>
    </comment>
    <comment ref="M81" authorId="0" shapeId="0" xr:uid="{85FE6D2F-ECB0-4FBA-A716-8B5CD4414ED9}">
      <text>
        <r>
          <rPr>
            <b/>
            <sz val="9"/>
            <color indexed="81"/>
            <rFont val="MS P ゴシック"/>
            <family val="3"/>
            <charset val="128"/>
          </rPr>
          <t>ベスト記録
トラック：秒
フィールド：m
の値を入力してください(2桁表示)</t>
        </r>
      </text>
    </comment>
    <comment ref="N81" authorId="0" shapeId="0" xr:uid="{D6A9B38A-3D8F-485D-8FD1-9C627F507D69}">
      <text>
        <r>
          <rPr>
            <b/>
            <sz val="9"/>
            <color indexed="81"/>
            <rFont val="MS P ゴシック"/>
            <family val="3"/>
            <charset val="128"/>
          </rPr>
          <t>ベスト記録
トラック：1/100秒
フィールド：㎝
の値を入力してください(2桁表示)</t>
        </r>
      </text>
    </comment>
    <comment ref="O81" authorId="0" shapeId="0" xr:uid="{B96F779A-A015-432B-AD49-5A6BADC56458}">
      <text>
        <r>
          <rPr>
            <b/>
            <sz val="9"/>
            <color indexed="81"/>
            <rFont val="MS P ゴシック"/>
            <family val="3"/>
            <charset val="128"/>
          </rPr>
          <t>出場種目(個人２)：
種目を選択してください</t>
        </r>
      </text>
    </comment>
    <comment ref="P81" authorId="0" shapeId="0" xr:uid="{EF23A98C-8A4D-4617-AC24-5127D3771593}">
      <text>
        <r>
          <rPr>
            <b/>
            <sz val="9"/>
            <color indexed="81"/>
            <rFont val="MS P ゴシック"/>
            <family val="3"/>
            <charset val="128"/>
          </rPr>
          <t>ベスト記録
トラック：分
の値を入力してください</t>
        </r>
      </text>
    </comment>
    <comment ref="Q81" authorId="0" shapeId="0" xr:uid="{35E9426E-BC97-4C2A-ADEB-BC392833BF15}">
      <text>
        <r>
          <rPr>
            <b/>
            <sz val="9"/>
            <color indexed="81"/>
            <rFont val="MS P ゴシック"/>
            <family val="3"/>
            <charset val="128"/>
          </rPr>
          <t>ベスト記録
トラック：秒
フィールド：m
の値を入力してください(2桁表示)</t>
        </r>
      </text>
    </comment>
    <comment ref="R81" authorId="0" shapeId="0" xr:uid="{780A2F2C-1AFF-40AA-866C-8E6BC96721F8}">
      <text>
        <r>
          <rPr>
            <b/>
            <sz val="9"/>
            <color indexed="81"/>
            <rFont val="MS P ゴシック"/>
            <family val="3"/>
            <charset val="128"/>
          </rPr>
          <t>ベスト記録
トラック：1/100秒
フィールド：㎝
の値を入力してください(2桁表示)</t>
        </r>
      </text>
    </comment>
    <comment ref="S81" authorId="0" shapeId="0" xr:uid="{031B0F0B-D667-4724-A5A8-E890FD20BEC6}">
      <text>
        <r>
          <rPr>
            <b/>
            <sz val="9"/>
            <color indexed="81"/>
            <rFont val="MS P ゴシック"/>
            <family val="3"/>
            <charset val="128"/>
          </rPr>
          <t>リレー(チーム名)：
チームに名前を付けてください。団体名の場合には記号を付記してください</t>
        </r>
      </text>
    </comment>
    <comment ref="T81" authorId="0" shapeId="0" xr:uid="{CFE4A5BD-1C55-4566-BC80-255DF3F7739E}">
      <text>
        <r>
          <rPr>
            <b/>
            <sz val="9"/>
            <color indexed="81"/>
            <rFont val="MS P ゴシック"/>
            <family val="3"/>
            <charset val="128"/>
          </rPr>
          <t>リレー(種目)：
種目を選択してください</t>
        </r>
      </text>
    </comment>
    <comment ref="U81" authorId="0" shapeId="0" xr:uid="{86FB49D3-4E1F-4168-B8A9-EB4DADAED519}">
      <text>
        <r>
          <rPr>
            <b/>
            <sz val="9"/>
            <color indexed="81"/>
            <rFont val="MS P ゴシック"/>
            <family val="3"/>
            <charset val="128"/>
          </rPr>
          <t>リレー(Ｐ)：
チーム内でプログラムに掲載する順番を1～6で選択してください</t>
        </r>
      </text>
    </comment>
    <comment ref="E82" authorId="0" shapeId="0" xr:uid="{EA50B502-B36C-4404-90AD-D64068EA2AF9}">
      <text>
        <r>
          <rPr>
            <b/>
            <sz val="9"/>
            <color indexed="81"/>
            <rFont val="MS P ゴシック"/>
            <family val="3"/>
            <charset val="128"/>
          </rPr>
          <t>姓ﾌﾘｶﾞﾅ：
式の答が間違えなら直接入力してください</t>
        </r>
      </text>
    </comment>
    <comment ref="F82" authorId="0" shapeId="0" xr:uid="{ACB858BD-784B-47D9-842E-E13726D4FF9B}">
      <text>
        <r>
          <rPr>
            <b/>
            <sz val="9"/>
            <color indexed="81"/>
            <rFont val="MS P ゴシック"/>
            <family val="3"/>
            <charset val="128"/>
          </rPr>
          <t>名ﾌﾘｶﾞﾅ：
式の答が間違えなら直接入力してください</t>
        </r>
      </text>
    </comment>
    <comment ref="G82" authorId="0" shapeId="0" xr:uid="{AD1037DA-908B-46D8-9D21-A7F4960D6E88}">
      <text>
        <r>
          <rPr>
            <b/>
            <sz val="9"/>
            <color indexed="81"/>
            <rFont val="MS P ゴシック"/>
            <family val="3"/>
            <charset val="128"/>
          </rPr>
          <t>学年
一般は空欄
中学生以下は選択してください</t>
        </r>
      </text>
    </comment>
    <comment ref="H82" authorId="0" shapeId="0" xr:uid="{493DCD87-2794-4009-84EC-C9E68DF50F67}">
      <text>
        <r>
          <rPr>
            <b/>
            <sz val="9"/>
            <color indexed="81"/>
            <rFont val="MS P ゴシック"/>
            <family val="3"/>
            <charset val="128"/>
          </rPr>
          <t>生年月日(西暦年)：西暦で生まれた年(4桁)を入力してください</t>
        </r>
      </text>
    </comment>
    <comment ref="I82" authorId="0" shapeId="0" xr:uid="{684EC8CF-08F1-4AC1-A7A7-0195E97EDA2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2" authorId="0" shapeId="0" xr:uid="{B1A274DA-A80A-4D0E-A41D-CCA554300576}">
      <text>
        <r>
          <rPr>
            <b/>
            <sz val="9"/>
            <color indexed="81"/>
            <rFont val="MS P ゴシック"/>
            <family val="3"/>
            <charset val="128"/>
          </rPr>
          <t>生年月日(日)：
生まれた日を入力してください</t>
        </r>
      </text>
    </comment>
    <comment ref="K82" authorId="0" shapeId="0" xr:uid="{2E639CE7-48C8-4790-9B72-6F2C0DBC33FE}">
      <text>
        <r>
          <rPr>
            <b/>
            <sz val="9"/>
            <color indexed="81"/>
            <rFont val="MS P ゴシック"/>
            <family val="3"/>
            <charset val="128"/>
          </rPr>
          <t>出場種目(個人１)：
種目を選択してください</t>
        </r>
      </text>
    </comment>
    <comment ref="L82" authorId="0" shapeId="0" xr:uid="{E987AB7E-2E08-4233-8EA4-A0BD597CAC3A}">
      <text>
        <r>
          <rPr>
            <b/>
            <sz val="9"/>
            <color indexed="81"/>
            <rFont val="MS P ゴシック"/>
            <family val="3"/>
            <charset val="128"/>
          </rPr>
          <t>ベスト記録
トラック：分
の値を入力してください</t>
        </r>
      </text>
    </comment>
    <comment ref="M82" authorId="0" shapeId="0" xr:uid="{CAA8B90F-39BF-484E-95BF-6168E8A2ACC2}">
      <text>
        <r>
          <rPr>
            <b/>
            <sz val="9"/>
            <color indexed="81"/>
            <rFont val="MS P ゴシック"/>
            <family val="3"/>
            <charset val="128"/>
          </rPr>
          <t>ベスト記録
トラック：秒
フィールド：m
の値を入力してください(2桁表示)</t>
        </r>
      </text>
    </comment>
    <comment ref="N82" authorId="0" shapeId="0" xr:uid="{B60D7A28-2A9F-4DBE-9E08-3FD4D2E095F6}">
      <text>
        <r>
          <rPr>
            <b/>
            <sz val="9"/>
            <color indexed="81"/>
            <rFont val="MS P ゴシック"/>
            <family val="3"/>
            <charset val="128"/>
          </rPr>
          <t>ベスト記録
トラック：1/100秒
フィールド：㎝
の値を入力してください(2桁表示)</t>
        </r>
      </text>
    </comment>
    <comment ref="O82" authorId="0" shapeId="0" xr:uid="{8C0DB433-6F32-4834-A195-916E8203FFE3}">
      <text>
        <r>
          <rPr>
            <b/>
            <sz val="9"/>
            <color indexed="81"/>
            <rFont val="MS P ゴシック"/>
            <family val="3"/>
            <charset val="128"/>
          </rPr>
          <t>出場種目(個人２)：
種目を選択してください</t>
        </r>
      </text>
    </comment>
    <comment ref="P82" authorId="0" shapeId="0" xr:uid="{4D2051C4-3604-4F5A-AE22-DAD997129732}">
      <text>
        <r>
          <rPr>
            <b/>
            <sz val="9"/>
            <color indexed="81"/>
            <rFont val="MS P ゴシック"/>
            <family val="3"/>
            <charset val="128"/>
          </rPr>
          <t>ベスト記録
トラック：分
の値を入力してください</t>
        </r>
      </text>
    </comment>
    <comment ref="Q82" authorId="0" shapeId="0" xr:uid="{ED1A9C54-5F1F-4BDF-B951-1393E4C600D3}">
      <text>
        <r>
          <rPr>
            <b/>
            <sz val="9"/>
            <color indexed="81"/>
            <rFont val="MS P ゴシック"/>
            <family val="3"/>
            <charset val="128"/>
          </rPr>
          <t>ベスト記録
トラック：秒
フィールド：m
の値を入力してください(2桁表示)</t>
        </r>
      </text>
    </comment>
    <comment ref="R82" authorId="0" shapeId="0" xr:uid="{9E2D02C3-C266-4536-87B2-4EB8DA59DB7E}">
      <text>
        <r>
          <rPr>
            <b/>
            <sz val="9"/>
            <color indexed="81"/>
            <rFont val="MS P ゴシック"/>
            <family val="3"/>
            <charset val="128"/>
          </rPr>
          <t>ベスト記録
トラック：1/100秒
フィールド：㎝
の値を入力してください(2桁表示)</t>
        </r>
      </text>
    </comment>
    <comment ref="S82" authorId="0" shapeId="0" xr:uid="{13D0C65C-44EE-487D-9A3E-3268994908DD}">
      <text>
        <r>
          <rPr>
            <b/>
            <sz val="9"/>
            <color indexed="81"/>
            <rFont val="MS P ゴシック"/>
            <family val="3"/>
            <charset val="128"/>
          </rPr>
          <t>リレー(チーム名)：
チームに名前を付けてください。団体名の場合には記号を付記してください</t>
        </r>
      </text>
    </comment>
    <comment ref="T82" authorId="0" shapeId="0" xr:uid="{1D5F8344-E042-4D5C-86BC-38B361F62707}">
      <text>
        <r>
          <rPr>
            <b/>
            <sz val="9"/>
            <color indexed="81"/>
            <rFont val="MS P ゴシック"/>
            <family val="3"/>
            <charset val="128"/>
          </rPr>
          <t>リレー(種目)：
種目を選択してください</t>
        </r>
      </text>
    </comment>
    <comment ref="U82" authorId="0" shapeId="0" xr:uid="{E338C85D-81C6-44B7-9427-DD2B4B0CEADE}">
      <text>
        <r>
          <rPr>
            <b/>
            <sz val="9"/>
            <color indexed="81"/>
            <rFont val="MS P ゴシック"/>
            <family val="3"/>
            <charset val="128"/>
          </rPr>
          <t>リレー(Ｐ)：
チーム内でプログラムに掲載する順番を1～6で選択してください</t>
        </r>
      </text>
    </comment>
    <comment ref="E83" authorId="0" shapeId="0" xr:uid="{279EC3D4-F127-46E8-BA24-0E358CA2A6D0}">
      <text>
        <r>
          <rPr>
            <b/>
            <sz val="9"/>
            <color indexed="81"/>
            <rFont val="MS P ゴシック"/>
            <family val="3"/>
            <charset val="128"/>
          </rPr>
          <t>姓ﾌﾘｶﾞﾅ：
式の答が間違えなら直接入力してください</t>
        </r>
      </text>
    </comment>
    <comment ref="F83" authorId="0" shapeId="0" xr:uid="{AB38FE08-75F9-4F9B-A884-81CAD8BF91F3}">
      <text>
        <r>
          <rPr>
            <b/>
            <sz val="9"/>
            <color indexed="81"/>
            <rFont val="MS P ゴシック"/>
            <family val="3"/>
            <charset val="128"/>
          </rPr>
          <t>名ﾌﾘｶﾞﾅ：
式の答が間違えなら直接入力してください</t>
        </r>
      </text>
    </comment>
    <comment ref="G83" authorId="0" shapeId="0" xr:uid="{5CD1EC1E-72D5-4F51-9F95-8FA3B191AB58}">
      <text>
        <r>
          <rPr>
            <b/>
            <sz val="9"/>
            <color indexed="81"/>
            <rFont val="MS P ゴシック"/>
            <family val="3"/>
            <charset val="128"/>
          </rPr>
          <t>学年
一般は空欄
中学生以下は選択してください</t>
        </r>
      </text>
    </comment>
    <comment ref="H83" authorId="0" shapeId="0" xr:uid="{2FD8BA05-7950-4A25-83E5-3A5F1A72D5F1}">
      <text>
        <r>
          <rPr>
            <b/>
            <sz val="9"/>
            <color indexed="81"/>
            <rFont val="MS P ゴシック"/>
            <family val="3"/>
            <charset val="128"/>
          </rPr>
          <t>生年月日(西暦年)：西暦で生まれた年(4桁)を入力してください</t>
        </r>
      </text>
    </comment>
    <comment ref="I83" authorId="0" shapeId="0" xr:uid="{55784CCA-1207-4CB2-8B9D-57B3BA88051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3" authorId="0" shapeId="0" xr:uid="{85837C23-B99B-4516-8AFD-8B486AD83818}">
      <text>
        <r>
          <rPr>
            <b/>
            <sz val="9"/>
            <color indexed="81"/>
            <rFont val="MS P ゴシック"/>
            <family val="3"/>
            <charset val="128"/>
          </rPr>
          <t>生年月日(日)：
生まれた日を入力してください</t>
        </r>
      </text>
    </comment>
    <comment ref="K83" authorId="0" shapeId="0" xr:uid="{1AA4216C-BF05-40A0-A724-49264F521B63}">
      <text>
        <r>
          <rPr>
            <b/>
            <sz val="9"/>
            <color indexed="81"/>
            <rFont val="MS P ゴシック"/>
            <family val="3"/>
            <charset val="128"/>
          </rPr>
          <t>出場種目(個人１)：
種目を選択してください</t>
        </r>
      </text>
    </comment>
    <comment ref="L83" authorId="0" shapeId="0" xr:uid="{97E6A67D-9AC6-4EAB-8A51-88C7D433873B}">
      <text>
        <r>
          <rPr>
            <b/>
            <sz val="9"/>
            <color indexed="81"/>
            <rFont val="MS P ゴシック"/>
            <family val="3"/>
            <charset val="128"/>
          </rPr>
          <t>ベスト記録
トラック：分
の値を入力してください</t>
        </r>
      </text>
    </comment>
    <comment ref="M83" authorId="0" shapeId="0" xr:uid="{982A58C9-11E9-4AB5-BC4D-B2133C8D4080}">
      <text>
        <r>
          <rPr>
            <b/>
            <sz val="9"/>
            <color indexed="81"/>
            <rFont val="MS P ゴシック"/>
            <family val="3"/>
            <charset val="128"/>
          </rPr>
          <t>ベスト記録
トラック：秒
フィールド：m
の値を入力してください(2桁表示)</t>
        </r>
      </text>
    </comment>
    <comment ref="N83" authorId="0" shapeId="0" xr:uid="{1D73FB0C-11D3-4FFD-A25A-AE2A430D47D6}">
      <text>
        <r>
          <rPr>
            <b/>
            <sz val="9"/>
            <color indexed="81"/>
            <rFont val="MS P ゴシック"/>
            <family val="3"/>
            <charset val="128"/>
          </rPr>
          <t>ベスト記録
トラック：1/100秒
フィールド：㎝
の値を入力してください(2桁表示)</t>
        </r>
      </text>
    </comment>
    <comment ref="O83" authorId="0" shapeId="0" xr:uid="{14E4D08F-5220-41AA-8550-79EAE93F0402}">
      <text>
        <r>
          <rPr>
            <b/>
            <sz val="9"/>
            <color indexed="81"/>
            <rFont val="MS P ゴシック"/>
            <family val="3"/>
            <charset val="128"/>
          </rPr>
          <t>出場種目(個人２)：
種目を選択してください</t>
        </r>
      </text>
    </comment>
    <comment ref="P83" authorId="0" shapeId="0" xr:uid="{09CAD49B-9BA0-4E79-B2E6-7C107A9B3237}">
      <text>
        <r>
          <rPr>
            <b/>
            <sz val="9"/>
            <color indexed="81"/>
            <rFont val="MS P ゴシック"/>
            <family val="3"/>
            <charset val="128"/>
          </rPr>
          <t>ベスト記録
トラック：分
の値を入力してください</t>
        </r>
      </text>
    </comment>
    <comment ref="Q83" authorId="0" shapeId="0" xr:uid="{FE1340B1-FF7F-4CDE-BBA0-2E1CA5D99EC9}">
      <text>
        <r>
          <rPr>
            <b/>
            <sz val="9"/>
            <color indexed="81"/>
            <rFont val="MS P ゴシック"/>
            <family val="3"/>
            <charset val="128"/>
          </rPr>
          <t>ベスト記録
トラック：秒
フィールド：m
の値を入力してください(2桁表示)</t>
        </r>
      </text>
    </comment>
    <comment ref="R83" authorId="0" shapeId="0" xr:uid="{564E9316-1D82-4ACF-80A4-24AE6C6CE286}">
      <text>
        <r>
          <rPr>
            <b/>
            <sz val="9"/>
            <color indexed="81"/>
            <rFont val="MS P ゴシック"/>
            <family val="3"/>
            <charset val="128"/>
          </rPr>
          <t>ベスト記録
トラック：1/100秒
フィールド：㎝
の値を入力してください(2桁表示)</t>
        </r>
      </text>
    </comment>
    <comment ref="S83" authorId="0" shapeId="0" xr:uid="{D282CA70-F836-40CD-9A21-5BE7204F00E9}">
      <text>
        <r>
          <rPr>
            <b/>
            <sz val="9"/>
            <color indexed="81"/>
            <rFont val="MS P ゴシック"/>
            <family val="3"/>
            <charset val="128"/>
          </rPr>
          <t>リレー(チーム名)：
チームに名前を付けてください。団体名の場合には記号を付記してください</t>
        </r>
      </text>
    </comment>
    <comment ref="T83" authorId="0" shapeId="0" xr:uid="{25B33941-E487-452F-8720-6E49D443098E}">
      <text>
        <r>
          <rPr>
            <b/>
            <sz val="9"/>
            <color indexed="81"/>
            <rFont val="MS P ゴシック"/>
            <family val="3"/>
            <charset val="128"/>
          </rPr>
          <t>リレー(種目)：
種目を選択してください</t>
        </r>
      </text>
    </comment>
    <comment ref="U83" authorId="0" shapeId="0" xr:uid="{948F9579-A756-4FAC-8E77-3B67AFC49C68}">
      <text>
        <r>
          <rPr>
            <b/>
            <sz val="9"/>
            <color indexed="81"/>
            <rFont val="MS P ゴシック"/>
            <family val="3"/>
            <charset val="128"/>
          </rPr>
          <t>リレー(Ｐ)：
チーム内でプログラムに掲載する順番を1～6で選択してください</t>
        </r>
      </text>
    </comment>
    <comment ref="E84" authorId="0" shapeId="0" xr:uid="{55AF7857-0861-4A21-8492-68548A33D768}">
      <text>
        <r>
          <rPr>
            <b/>
            <sz val="9"/>
            <color indexed="81"/>
            <rFont val="MS P ゴシック"/>
            <family val="3"/>
            <charset val="128"/>
          </rPr>
          <t>姓ﾌﾘｶﾞﾅ：
式の答が間違えなら直接入力してください</t>
        </r>
      </text>
    </comment>
    <comment ref="F84" authorId="0" shapeId="0" xr:uid="{D20655D4-DDE2-46E1-B740-FCD397A53351}">
      <text>
        <r>
          <rPr>
            <b/>
            <sz val="9"/>
            <color indexed="81"/>
            <rFont val="MS P ゴシック"/>
            <family val="3"/>
            <charset val="128"/>
          </rPr>
          <t>名ﾌﾘｶﾞﾅ：
式の答が間違えなら直接入力してください</t>
        </r>
      </text>
    </comment>
    <comment ref="G84" authorId="0" shapeId="0" xr:uid="{689E7853-EFF3-4038-9FD0-38587D8D9BAE}">
      <text>
        <r>
          <rPr>
            <b/>
            <sz val="9"/>
            <color indexed="81"/>
            <rFont val="MS P ゴシック"/>
            <family val="3"/>
            <charset val="128"/>
          </rPr>
          <t>学年
一般は空欄
中学生以下は選択してください</t>
        </r>
      </text>
    </comment>
    <comment ref="H84" authorId="0" shapeId="0" xr:uid="{CD94659A-2600-4F81-8039-31F73AFF66A4}">
      <text>
        <r>
          <rPr>
            <b/>
            <sz val="9"/>
            <color indexed="81"/>
            <rFont val="MS P ゴシック"/>
            <family val="3"/>
            <charset val="128"/>
          </rPr>
          <t>生年月日(西暦年)：西暦で生まれた年(4桁)を入力してください</t>
        </r>
      </text>
    </comment>
    <comment ref="I84" authorId="0" shapeId="0" xr:uid="{88BDA679-56DC-49D5-937B-55F4CE16E5BA}">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4" authorId="0" shapeId="0" xr:uid="{0659AD48-F3B1-47D9-ABE8-68A4A1D251EF}">
      <text>
        <r>
          <rPr>
            <b/>
            <sz val="9"/>
            <color indexed="81"/>
            <rFont val="MS P ゴシック"/>
            <family val="3"/>
            <charset val="128"/>
          </rPr>
          <t>生年月日(日)：
生まれた日を入力してください</t>
        </r>
      </text>
    </comment>
    <comment ref="K84" authorId="0" shapeId="0" xr:uid="{E31534EC-85B2-469D-8085-C8C98DDD7DCF}">
      <text>
        <r>
          <rPr>
            <b/>
            <sz val="9"/>
            <color indexed="81"/>
            <rFont val="MS P ゴシック"/>
            <family val="3"/>
            <charset val="128"/>
          </rPr>
          <t>出場種目(個人１)：
種目を選択してください</t>
        </r>
      </text>
    </comment>
    <comment ref="L84" authorId="0" shapeId="0" xr:uid="{EEA5B18D-7B8A-49D4-92DD-C1C62505889D}">
      <text>
        <r>
          <rPr>
            <b/>
            <sz val="9"/>
            <color indexed="81"/>
            <rFont val="MS P ゴシック"/>
            <family val="3"/>
            <charset val="128"/>
          </rPr>
          <t>ベスト記録
トラック：分
の値を入力してください</t>
        </r>
      </text>
    </comment>
    <comment ref="M84" authorId="0" shapeId="0" xr:uid="{6B8243A5-DF46-43C5-8520-CDA5A6ED0E82}">
      <text>
        <r>
          <rPr>
            <b/>
            <sz val="9"/>
            <color indexed="81"/>
            <rFont val="MS P ゴシック"/>
            <family val="3"/>
            <charset val="128"/>
          </rPr>
          <t>ベスト記録
トラック：秒
フィールド：m
の値を入力してください(2桁表示)</t>
        </r>
      </text>
    </comment>
    <comment ref="N84" authorId="0" shapeId="0" xr:uid="{C305545B-9FC4-46D7-9A79-778745D42BCD}">
      <text>
        <r>
          <rPr>
            <b/>
            <sz val="9"/>
            <color indexed="81"/>
            <rFont val="MS P ゴシック"/>
            <family val="3"/>
            <charset val="128"/>
          </rPr>
          <t>ベスト記録
トラック：1/100秒
フィールド：㎝
の値を入力してください(2桁表示)</t>
        </r>
      </text>
    </comment>
    <comment ref="O84" authorId="0" shapeId="0" xr:uid="{A5D39A81-4A00-4721-B1DD-8574394DB304}">
      <text>
        <r>
          <rPr>
            <b/>
            <sz val="9"/>
            <color indexed="81"/>
            <rFont val="MS P ゴシック"/>
            <family val="3"/>
            <charset val="128"/>
          </rPr>
          <t>出場種目(個人２)：
種目を選択してください</t>
        </r>
      </text>
    </comment>
    <comment ref="P84" authorId="0" shapeId="0" xr:uid="{59948AC8-99E0-4B12-8EBF-99AB71547A71}">
      <text>
        <r>
          <rPr>
            <b/>
            <sz val="9"/>
            <color indexed="81"/>
            <rFont val="MS P ゴシック"/>
            <family val="3"/>
            <charset val="128"/>
          </rPr>
          <t>ベスト記録
トラック：分
の値を入力してください</t>
        </r>
      </text>
    </comment>
    <comment ref="Q84" authorId="0" shapeId="0" xr:uid="{60CA9B8C-5E38-4D01-AD41-7CE728106F0E}">
      <text>
        <r>
          <rPr>
            <b/>
            <sz val="9"/>
            <color indexed="81"/>
            <rFont val="MS P ゴシック"/>
            <family val="3"/>
            <charset val="128"/>
          </rPr>
          <t>ベスト記録
トラック：秒
フィールド：m
の値を入力してください(2桁表示)</t>
        </r>
      </text>
    </comment>
    <comment ref="R84" authorId="0" shapeId="0" xr:uid="{3FBAE7BE-6DCA-41E5-87E2-5A4175BE8E1D}">
      <text>
        <r>
          <rPr>
            <b/>
            <sz val="9"/>
            <color indexed="81"/>
            <rFont val="MS P ゴシック"/>
            <family val="3"/>
            <charset val="128"/>
          </rPr>
          <t>ベスト記録
トラック：1/100秒
フィールド：㎝
の値を入力してください(2桁表示)</t>
        </r>
      </text>
    </comment>
    <comment ref="S84" authorId="0" shapeId="0" xr:uid="{93119C78-A09F-4CB3-A559-05F16F94DC10}">
      <text>
        <r>
          <rPr>
            <b/>
            <sz val="9"/>
            <color indexed="81"/>
            <rFont val="MS P ゴシック"/>
            <family val="3"/>
            <charset val="128"/>
          </rPr>
          <t>リレー(チーム名)：
チームに名前を付けてください。団体名の場合には記号を付記してください</t>
        </r>
      </text>
    </comment>
    <comment ref="T84" authorId="0" shapeId="0" xr:uid="{5ACD2C34-71EE-4495-AC66-5AF2DD00835E}">
      <text>
        <r>
          <rPr>
            <b/>
            <sz val="9"/>
            <color indexed="81"/>
            <rFont val="MS P ゴシック"/>
            <family val="3"/>
            <charset val="128"/>
          </rPr>
          <t>リレー(種目)：
種目を選択してください</t>
        </r>
      </text>
    </comment>
    <comment ref="U84" authorId="0" shapeId="0" xr:uid="{E342C893-7635-4D68-9369-E4A5A25B6AE6}">
      <text>
        <r>
          <rPr>
            <b/>
            <sz val="9"/>
            <color indexed="81"/>
            <rFont val="MS P ゴシック"/>
            <family val="3"/>
            <charset val="128"/>
          </rPr>
          <t>リレー(Ｐ)：
チーム内でプログラムに掲載する順番を1～6で選択してください</t>
        </r>
      </text>
    </comment>
    <comment ref="E85" authorId="0" shapeId="0" xr:uid="{DAF58840-6340-4FA8-BD86-91C817E2916B}">
      <text>
        <r>
          <rPr>
            <b/>
            <sz val="9"/>
            <color indexed="81"/>
            <rFont val="MS P ゴシック"/>
            <family val="3"/>
            <charset val="128"/>
          </rPr>
          <t>姓ﾌﾘｶﾞﾅ：
式の答が間違えなら直接入力してください</t>
        </r>
      </text>
    </comment>
    <comment ref="F85" authorId="0" shapeId="0" xr:uid="{555BACC4-EE5A-4A32-85C1-61E181DEACBC}">
      <text>
        <r>
          <rPr>
            <b/>
            <sz val="9"/>
            <color indexed="81"/>
            <rFont val="MS P ゴシック"/>
            <family val="3"/>
            <charset val="128"/>
          </rPr>
          <t>名ﾌﾘｶﾞﾅ：
式の答が間違えなら直接入力してください</t>
        </r>
      </text>
    </comment>
    <comment ref="G85" authorId="0" shapeId="0" xr:uid="{5364D649-8D69-4DB1-B7B0-09CE152CAC0E}">
      <text>
        <r>
          <rPr>
            <b/>
            <sz val="9"/>
            <color indexed="81"/>
            <rFont val="MS P ゴシック"/>
            <family val="3"/>
            <charset val="128"/>
          </rPr>
          <t>学年
一般は空欄
中学生以下は選択してください</t>
        </r>
      </text>
    </comment>
    <comment ref="H85" authorId="0" shapeId="0" xr:uid="{D9E693A3-7D42-4178-8CFD-2A5691A112DC}">
      <text>
        <r>
          <rPr>
            <b/>
            <sz val="9"/>
            <color indexed="81"/>
            <rFont val="MS P ゴシック"/>
            <family val="3"/>
            <charset val="128"/>
          </rPr>
          <t>生年月日(西暦年)：西暦で生まれた年(4桁)を入力してください</t>
        </r>
      </text>
    </comment>
    <comment ref="I85" authorId="0" shapeId="0" xr:uid="{FB42B7B0-F13B-4921-9FB3-05E5FC6BF09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5" authorId="0" shapeId="0" xr:uid="{68EC9FFA-A5E7-4C69-81E3-B4B8F199D2A3}">
      <text>
        <r>
          <rPr>
            <b/>
            <sz val="9"/>
            <color indexed="81"/>
            <rFont val="MS P ゴシック"/>
            <family val="3"/>
            <charset val="128"/>
          </rPr>
          <t>生年月日(日)：
生まれた日を入力してください</t>
        </r>
      </text>
    </comment>
    <comment ref="K85" authorId="0" shapeId="0" xr:uid="{75BA05D8-9889-4AF9-A6B7-977F5D65DA5D}">
      <text>
        <r>
          <rPr>
            <b/>
            <sz val="9"/>
            <color indexed="81"/>
            <rFont val="MS P ゴシック"/>
            <family val="3"/>
            <charset val="128"/>
          </rPr>
          <t>出場種目(個人１)：
種目を選択してください</t>
        </r>
      </text>
    </comment>
    <comment ref="L85" authorId="0" shapeId="0" xr:uid="{C75B62C2-AAB5-4B07-B549-76D582BCCF43}">
      <text>
        <r>
          <rPr>
            <b/>
            <sz val="9"/>
            <color indexed="81"/>
            <rFont val="MS P ゴシック"/>
            <family val="3"/>
            <charset val="128"/>
          </rPr>
          <t>ベスト記録
トラック：分
の値を入力してください</t>
        </r>
      </text>
    </comment>
    <comment ref="M85" authorId="0" shapeId="0" xr:uid="{30723F61-6DA9-4F57-A122-74EB3495E744}">
      <text>
        <r>
          <rPr>
            <b/>
            <sz val="9"/>
            <color indexed="81"/>
            <rFont val="MS P ゴシック"/>
            <family val="3"/>
            <charset val="128"/>
          </rPr>
          <t>ベスト記録
トラック：秒
フィールド：m
の値を入力してください(2桁表示)</t>
        </r>
      </text>
    </comment>
    <comment ref="N85" authorId="0" shapeId="0" xr:uid="{650887B9-A687-4DC5-BFF3-14E5B6E5E18B}">
      <text>
        <r>
          <rPr>
            <b/>
            <sz val="9"/>
            <color indexed="81"/>
            <rFont val="MS P ゴシック"/>
            <family val="3"/>
            <charset val="128"/>
          </rPr>
          <t>ベスト記録
トラック：1/100秒
フィールド：㎝
の値を入力してください(2桁表示)</t>
        </r>
      </text>
    </comment>
    <comment ref="O85" authorId="0" shapeId="0" xr:uid="{206E1DBB-C6A5-439D-B17A-8CB66734956A}">
      <text>
        <r>
          <rPr>
            <b/>
            <sz val="9"/>
            <color indexed="81"/>
            <rFont val="MS P ゴシック"/>
            <family val="3"/>
            <charset val="128"/>
          </rPr>
          <t>出場種目(個人２)：
種目を選択してください</t>
        </r>
      </text>
    </comment>
    <comment ref="P85" authorId="0" shapeId="0" xr:uid="{2667F197-1B4B-450E-9FC8-F72186F4604F}">
      <text>
        <r>
          <rPr>
            <b/>
            <sz val="9"/>
            <color indexed="81"/>
            <rFont val="MS P ゴシック"/>
            <family val="3"/>
            <charset val="128"/>
          </rPr>
          <t>ベスト記録
トラック：分
の値を入力してください</t>
        </r>
      </text>
    </comment>
    <comment ref="Q85" authorId="0" shapeId="0" xr:uid="{726AC927-60D1-499B-86BC-2763A57C0740}">
      <text>
        <r>
          <rPr>
            <b/>
            <sz val="9"/>
            <color indexed="81"/>
            <rFont val="MS P ゴシック"/>
            <family val="3"/>
            <charset val="128"/>
          </rPr>
          <t>ベスト記録
トラック：秒
フィールド：m
の値を入力してください(2桁表示)</t>
        </r>
      </text>
    </comment>
    <comment ref="R85" authorId="0" shapeId="0" xr:uid="{A186CCEB-3259-470A-BB77-C3EB5CADF2DB}">
      <text>
        <r>
          <rPr>
            <b/>
            <sz val="9"/>
            <color indexed="81"/>
            <rFont val="MS P ゴシック"/>
            <family val="3"/>
            <charset val="128"/>
          </rPr>
          <t>ベスト記録
トラック：1/100秒
フィールド：㎝
の値を入力してください(2桁表示)</t>
        </r>
      </text>
    </comment>
    <comment ref="S85" authorId="0" shapeId="0" xr:uid="{5D7B2729-4477-4705-B1E5-FA49554F8660}">
      <text>
        <r>
          <rPr>
            <b/>
            <sz val="9"/>
            <color indexed="81"/>
            <rFont val="MS P ゴシック"/>
            <family val="3"/>
            <charset val="128"/>
          </rPr>
          <t>リレー(チーム名)：
チームに名前を付けてください。団体名の場合には記号を付記してください</t>
        </r>
      </text>
    </comment>
    <comment ref="T85" authorId="0" shapeId="0" xr:uid="{937A0FE9-16FB-429F-BDA4-B34F38DB72D8}">
      <text>
        <r>
          <rPr>
            <b/>
            <sz val="9"/>
            <color indexed="81"/>
            <rFont val="MS P ゴシック"/>
            <family val="3"/>
            <charset val="128"/>
          </rPr>
          <t>リレー(種目)：
種目を選択してください</t>
        </r>
      </text>
    </comment>
    <comment ref="U85" authorId="0" shapeId="0" xr:uid="{23321B91-526C-4AE6-ACF2-E322ECFDB3B0}">
      <text>
        <r>
          <rPr>
            <b/>
            <sz val="9"/>
            <color indexed="81"/>
            <rFont val="MS P ゴシック"/>
            <family val="3"/>
            <charset val="128"/>
          </rPr>
          <t>リレー(Ｐ)：
チーム内でプログラムに掲載する順番を1～6で選択してください</t>
        </r>
      </text>
    </comment>
    <comment ref="E86" authorId="0" shapeId="0" xr:uid="{4CB2C566-A5D3-482B-8472-1EE1F1B21B63}">
      <text>
        <r>
          <rPr>
            <b/>
            <sz val="9"/>
            <color indexed="81"/>
            <rFont val="MS P ゴシック"/>
            <family val="3"/>
            <charset val="128"/>
          </rPr>
          <t>姓ﾌﾘｶﾞﾅ：
式の答が間違えなら直接入力してください</t>
        </r>
      </text>
    </comment>
    <comment ref="F86" authorId="0" shapeId="0" xr:uid="{95925AC5-F02B-4B35-8755-44EB215F9BDA}">
      <text>
        <r>
          <rPr>
            <b/>
            <sz val="9"/>
            <color indexed="81"/>
            <rFont val="MS P ゴシック"/>
            <family val="3"/>
            <charset val="128"/>
          </rPr>
          <t>名ﾌﾘｶﾞﾅ：
式の答が間違えなら直接入力してください</t>
        </r>
      </text>
    </comment>
    <comment ref="G86" authorId="0" shapeId="0" xr:uid="{DF903E53-AEC6-4BEB-A3BE-EA54976104E6}">
      <text>
        <r>
          <rPr>
            <b/>
            <sz val="9"/>
            <color indexed="81"/>
            <rFont val="MS P ゴシック"/>
            <family val="3"/>
            <charset val="128"/>
          </rPr>
          <t>学年
一般は空欄
中学生以下は選択してください</t>
        </r>
      </text>
    </comment>
    <comment ref="H86" authorId="0" shapeId="0" xr:uid="{7F68D5E3-F1B4-4A81-8DFF-BE1869BAE84E}">
      <text>
        <r>
          <rPr>
            <b/>
            <sz val="9"/>
            <color indexed="81"/>
            <rFont val="MS P ゴシック"/>
            <family val="3"/>
            <charset val="128"/>
          </rPr>
          <t>生年月日(西暦年)：西暦で生まれた年(4桁)を入力してください</t>
        </r>
      </text>
    </comment>
    <comment ref="I86" authorId="0" shapeId="0" xr:uid="{98439948-EA62-4B72-92F0-5E55E40183B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6" authorId="0" shapeId="0" xr:uid="{1DA1A316-6737-4B87-A19B-431A6D75D15C}">
      <text>
        <r>
          <rPr>
            <b/>
            <sz val="9"/>
            <color indexed="81"/>
            <rFont val="MS P ゴシック"/>
            <family val="3"/>
            <charset val="128"/>
          </rPr>
          <t>生年月日(日)：
生まれた日を入力してください</t>
        </r>
      </text>
    </comment>
    <comment ref="K86" authorId="0" shapeId="0" xr:uid="{0DA5A84A-6BA5-4252-B961-3F45DBFB44D2}">
      <text>
        <r>
          <rPr>
            <b/>
            <sz val="9"/>
            <color indexed="81"/>
            <rFont val="MS P ゴシック"/>
            <family val="3"/>
            <charset val="128"/>
          </rPr>
          <t>出場種目(個人１)：
種目を選択してください</t>
        </r>
      </text>
    </comment>
    <comment ref="L86" authorId="0" shapeId="0" xr:uid="{B30588E6-658D-4AA1-9519-02CC86300C88}">
      <text>
        <r>
          <rPr>
            <b/>
            <sz val="9"/>
            <color indexed="81"/>
            <rFont val="MS P ゴシック"/>
            <family val="3"/>
            <charset val="128"/>
          </rPr>
          <t>ベスト記録
トラック：分
の値を入力してください</t>
        </r>
      </text>
    </comment>
    <comment ref="M86" authorId="0" shapeId="0" xr:uid="{6FD4E4FB-8A55-4427-844D-CE832402E2AC}">
      <text>
        <r>
          <rPr>
            <b/>
            <sz val="9"/>
            <color indexed="81"/>
            <rFont val="MS P ゴシック"/>
            <family val="3"/>
            <charset val="128"/>
          </rPr>
          <t>ベスト記録
トラック：秒
フィールド：m
の値を入力してください(2桁表示)</t>
        </r>
      </text>
    </comment>
    <comment ref="N86" authorId="0" shapeId="0" xr:uid="{22963006-5D58-4419-9234-3A6C550F375F}">
      <text>
        <r>
          <rPr>
            <b/>
            <sz val="9"/>
            <color indexed="81"/>
            <rFont val="MS P ゴシック"/>
            <family val="3"/>
            <charset val="128"/>
          </rPr>
          <t>ベスト記録
トラック：1/100秒
フィールド：㎝
の値を入力してください(2桁表示)</t>
        </r>
      </text>
    </comment>
    <comment ref="O86" authorId="0" shapeId="0" xr:uid="{785EC5FA-BEDD-4499-B8B5-DF05512E1655}">
      <text>
        <r>
          <rPr>
            <b/>
            <sz val="9"/>
            <color indexed="81"/>
            <rFont val="MS P ゴシック"/>
            <family val="3"/>
            <charset val="128"/>
          </rPr>
          <t>出場種目(個人２)：
種目を選択してください</t>
        </r>
      </text>
    </comment>
    <comment ref="P86" authorId="0" shapeId="0" xr:uid="{B430CB53-4F6D-44BD-A3EB-CC14F82565F7}">
      <text>
        <r>
          <rPr>
            <b/>
            <sz val="9"/>
            <color indexed="81"/>
            <rFont val="MS P ゴシック"/>
            <family val="3"/>
            <charset val="128"/>
          </rPr>
          <t>ベスト記録
トラック：分
の値を入力してください</t>
        </r>
      </text>
    </comment>
    <comment ref="Q86" authorId="0" shapeId="0" xr:uid="{FF16F66B-9927-4996-B0B0-316C88BA5B26}">
      <text>
        <r>
          <rPr>
            <b/>
            <sz val="9"/>
            <color indexed="81"/>
            <rFont val="MS P ゴシック"/>
            <family val="3"/>
            <charset val="128"/>
          </rPr>
          <t>ベスト記録
トラック：秒
フィールド：m
の値を入力してください(2桁表示)</t>
        </r>
      </text>
    </comment>
    <comment ref="R86" authorId="0" shapeId="0" xr:uid="{07F449C6-C61F-4DFB-986F-DABF2093BE80}">
      <text>
        <r>
          <rPr>
            <b/>
            <sz val="9"/>
            <color indexed="81"/>
            <rFont val="MS P ゴシック"/>
            <family val="3"/>
            <charset val="128"/>
          </rPr>
          <t>ベスト記録
トラック：1/100秒
フィールド：㎝
の値を入力してください(2桁表示)</t>
        </r>
      </text>
    </comment>
    <comment ref="S86" authorId="0" shapeId="0" xr:uid="{3E727B3F-6DDF-4CD7-9CA2-F46094D33883}">
      <text>
        <r>
          <rPr>
            <b/>
            <sz val="9"/>
            <color indexed="81"/>
            <rFont val="MS P ゴシック"/>
            <family val="3"/>
            <charset val="128"/>
          </rPr>
          <t>リレー(チーム名)：
チームに名前を付けてください。団体名の場合には記号を付記してください</t>
        </r>
      </text>
    </comment>
    <comment ref="T86" authorId="0" shapeId="0" xr:uid="{09AEA911-C9F2-4D39-B017-E1C17F4FB653}">
      <text>
        <r>
          <rPr>
            <b/>
            <sz val="9"/>
            <color indexed="81"/>
            <rFont val="MS P ゴシック"/>
            <family val="3"/>
            <charset val="128"/>
          </rPr>
          <t>リレー(種目)：
種目を選択してください</t>
        </r>
      </text>
    </comment>
    <comment ref="U86" authorId="0" shapeId="0" xr:uid="{734FEF2B-9880-4FFF-8D31-0E120B2E2A66}">
      <text>
        <r>
          <rPr>
            <b/>
            <sz val="9"/>
            <color indexed="81"/>
            <rFont val="MS P ゴシック"/>
            <family val="3"/>
            <charset val="128"/>
          </rPr>
          <t>リレー(Ｐ)：
チーム内でプログラムに掲載する順番を1～6で選択してください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numak</author>
  </authors>
  <commentList>
    <comment ref="E17" authorId="0" shapeId="0" xr:uid="{DFA07714-E65A-4A81-9C3D-F6DD79EDB4D2}">
      <text>
        <r>
          <rPr>
            <b/>
            <sz val="9"/>
            <color indexed="81"/>
            <rFont val="MS P ゴシック"/>
            <family val="3"/>
            <charset val="128"/>
          </rPr>
          <t>姓ﾌﾘｶﾞﾅ：
式の答が間違えなら直接入力してください</t>
        </r>
      </text>
    </comment>
    <comment ref="F17" authorId="0" shapeId="0" xr:uid="{767D1726-7E9A-4B60-9810-2888F682DABD}">
      <text>
        <r>
          <rPr>
            <b/>
            <sz val="9"/>
            <color indexed="81"/>
            <rFont val="MS P ゴシック"/>
            <family val="3"/>
            <charset val="128"/>
          </rPr>
          <t>名ﾌﾘｶﾞﾅ：
式の答が間違えなら直接入力してください</t>
        </r>
      </text>
    </comment>
    <comment ref="G17" authorId="0" shapeId="0" xr:uid="{7A5B6BA7-814B-45F4-8703-9E51A6EF2F77}">
      <text>
        <r>
          <rPr>
            <b/>
            <sz val="9"/>
            <color indexed="81"/>
            <rFont val="MS P ゴシック"/>
            <family val="3"/>
            <charset val="128"/>
          </rPr>
          <t>学年
一般は空欄
中学生以下は選択してください</t>
        </r>
      </text>
    </comment>
    <comment ref="H17" authorId="0" shapeId="0" xr:uid="{A5AF6686-1602-47FC-8E34-ECFF23795E54}">
      <text>
        <r>
          <rPr>
            <b/>
            <sz val="9"/>
            <color indexed="81"/>
            <rFont val="MS P ゴシック"/>
            <family val="3"/>
            <charset val="128"/>
          </rPr>
          <t>生年月日(西暦年)：西暦で生まれた年(4桁)を入力してください</t>
        </r>
      </text>
    </comment>
    <comment ref="I17" authorId="0" shapeId="0" xr:uid="{B6B26973-2220-4AB3-A863-86F741CBE34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17" authorId="0" shapeId="0" xr:uid="{C42A7393-2541-46AC-AA93-0AEB08F98C2D}">
      <text>
        <r>
          <rPr>
            <b/>
            <sz val="9"/>
            <color indexed="81"/>
            <rFont val="MS P ゴシック"/>
            <family val="3"/>
            <charset val="128"/>
          </rPr>
          <t>生年月日(日)：
生まれた日を入力してください</t>
        </r>
      </text>
    </comment>
    <comment ref="K17" authorId="0" shapeId="0" xr:uid="{CF929F93-876A-4461-B43F-09ED5E488DD2}">
      <text>
        <r>
          <rPr>
            <b/>
            <sz val="9"/>
            <color indexed="81"/>
            <rFont val="MS P ゴシック"/>
            <family val="3"/>
            <charset val="128"/>
          </rPr>
          <t>出場種目(個人１)：
種目を選択してください</t>
        </r>
      </text>
    </comment>
    <comment ref="L17" authorId="0" shapeId="0" xr:uid="{9CB79088-F667-4863-BAB0-93EDEA5CE162}">
      <text>
        <r>
          <rPr>
            <b/>
            <sz val="9"/>
            <color indexed="81"/>
            <rFont val="MS P ゴシック"/>
            <family val="3"/>
            <charset val="128"/>
          </rPr>
          <t>ベスト記録
トラック：分
の値を入力してください</t>
        </r>
      </text>
    </comment>
    <comment ref="M17" authorId="0" shapeId="0" xr:uid="{219F7E52-2098-480D-AB9F-E36A71C5715C}">
      <text>
        <r>
          <rPr>
            <b/>
            <sz val="9"/>
            <color indexed="81"/>
            <rFont val="MS P ゴシック"/>
            <family val="3"/>
            <charset val="128"/>
          </rPr>
          <t>ベスト記録
トラック：秒
フィールド：m
の値を入力してください(2桁表示)</t>
        </r>
      </text>
    </comment>
    <comment ref="N17" authorId="0" shapeId="0" xr:uid="{F7C748B2-D4AA-4003-8481-B2A21F9BA846}">
      <text>
        <r>
          <rPr>
            <b/>
            <sz val="9"/>
            <color indexed="81"/>
            <rFont val="MS P ゴシック"/>
            <family val="3"/>
            <charset val="128"/>
          </rPr>
          <t>ベスト記録
トラック：1/100秒
フィールド：㎝
の値を入力してください(2桁表示)</t>
        </r>
      </text>
    </comment>
    <comment ref="O17" authorId="0" shapeId="0" xr:uid="{A5FE1F9C-8775-44AE-BE23-7DB83B89B20C}">
      <text>
        <r>
          <rPr>
            <b/>
            <sz val="9"/>
            <color indexed="81"/>
            <rFont val="MS P ゴシック"/>
            <family val="3"/>
            <charset val="128"/>
          </rPr>
          <t>出場種目(個人２)：
種目を選択してください</t>
        </r>
      </text>
    </comment>
    <comment ref="P17" authorId="0" shapeId="0" xr:uid="{7F03775D-BDAA-46ED-98BB-5A782B8B1186}">
      <text>
        <r>
          <rPr>
            <b/>
            <sz val="9"/>
            <color indexed="81"/>
            <rFont val="MS P ゴシック"/>
            <family val="3"/>
            <charset val="128"/>
          </rPr>
          <t>ベスト記録
トラック：分
の値を入力してください</t>
        </r>
      </text>
    </comment>
    <comment ref="Q17" authorId="0" shapeId="0" xr:uid="{AE853F11-47A9-4C59-BC6A-3D280D849840}">
      <text>
        <r>
          <rPr>
            <b/>
            <sz val="9"/>
            <color indexed="81"/>
            <rFont val="MS P ゴシック"/>
            <family val="3"/>
            <charset val="128"/>
          </rPr>
          <t>ベスト記録
トラック：秒
フィールド：m
の値を入力してください(2桁表示)</t>
        </r>
      </text>
    </comment>
    <comment ref="R17" authorId="0" shapeId="0" xr:uid="{FBB76E93-6BFB-43D3-B76A-6D530177EE70}">
      <text>
        <r>
          <rPr>
            <b/>
            <sz val="9"/>
            <color indexed="81"/>
            <rFont val="MS P ゴシック"/>
            <family val="3"/>
            <charset val="128"/>
          </rPr>
          <t>ベスト記録
トラック：1/100秒
フィールド：㎝
の値を入力してください(2桁表示)</t>
        </r>
      </text>
    </comment>
    <comment ref="S17" authorId="0" shapeId="0" xr:uid="{897C685E-EAA2-4905-AF65-172BB97C091A}">
      <text>
        <r>
          <rPr>
            <b/>
            <sz val="9"/>
            <color indexed="81"/>
            <rFont val="MS P ゴシック"/>
            <family val="3"/>
            <charset val="128"/>
          </rPr>
          <t>リレー(チーム名)：
チームに名前を付けてください。団体名の場合には記号を付記してください</t>
        </r>
      </text>
    </comment>
    <comment ref="T17" authorId="0" shapeId="0" xr:uid="{33324E6E-E617-4F48-B907-AF5B94DD49DF}">
      <text>
        <r>
          <rPr>
            <b/>
            <sz val="9"/>
            <color indexed="81"/>
            <rFont val="MS P ゴシック"/>
            <family val="3"/>
            <charset val="128"/>
          </rPr>
          <t>リレー(種目)：
種目を選択してください</t>
        </r>
      </text>
    </comment>
    <comment ref="U17" authorId="0" shapeId="0" xr:uid="{9148897B-64B7-4884-A3B1-D663B8F54B94}">
      <text>
        <r>
          <rPr>
            <b/>
            <sz val="9"/>
            <color indexed="81"/>
            <rFont val="MS P ゴシック"/>
            <family val="3"/>
            <charset val="128"/>
          </rPr>
          <t>リレー(Ｐ)：
チーム内でプログラムに掲載する順番を1～6で選択してください</t>
        </r>
      </text>
    </comment>
    <comment ref="E18" authorId="0" shapeId="0" xr:uid="{DDAAADB1-9D8C-4C78-B389-22A9C17ABB8B}">
      <text>
        <r>
          <rPr>
            <b/>
            <sz val="9"/>
            <color indexed="81"/>
            <rFont val="MS P ゴシック"/>
            <family val="3"/>
            <charset val="128"/>
          </rPr>
          <t>姓ﾌﾘｶﾞﾅ：
式の答が間違えなら直接入力してください</t>
        </r>
      </text>
    </comment>
    <comment ref="F18" authorId="0" shapeId="0" xr:uid="{750520D8-31BB-4432-9457-C1FB96AC7DFB}">
      <text>
        <r>
          <rPr>
            <b/>
            <sz val="9"/>
            <color indexed="81"/>
            <rFont val="MS P ゴシック"/>
            <family val="3"/>
            <charset val="128"/>
          </rPr>
          <t>名ﾌﾘｶﾞﾅ：
式の答が間違えなら直接入力してください</t>
        </r>
      </text>
    </comment>
    <comment ref="G18" authorId="0" shapeId="0" xr:uid="{1E2030FF-C9CB-44A5-BF07-009021606797}">
      <text>
        <r>
          <rPr>
            <b/>
            <sz val="9"/>
            <color indexed="81"/>
            <rFont val="MS P ゴシック"/>
            <family val="3"/>
            <charset val="128"/>
          </rPr>
          <t>学年
一般は空欄
中学生以下は選択してください</t>
        </r>
      </text>
    </comment>
    <comment ref="H18" authorId="0" shapeId="0" xr:uid="{6600BC1B-13E7-42DF-A56C-870564A014B0}">
      <text>
        <r>
          <rPr>
            <b/>
            <sz val="9"/>
            <color indexed="81"/>
            <rFont val="MS P ゴシック"/>
            <family val="3"/>
            <charset val="128"/>
          </rPr>
          <t>生年月日(西暦年)：西暦で生まれた年(4桁)を入力してください</t>
        </r>
      </text>
    </comment>
    <comment ref="I18" authorId="0" shapeId="0" xr:uid="{19E439FB-E2A8-451E-A2C3-F5A678FD3B5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18" authorId="0" shapeId="0" xr:uid="{73322484-A570-4364-A80F-C5F522D7D766}">
      <text>
        <r>
          <rPr>
            <b/>
            <sz val="9"/>
            <color indexed="81"/>
            <rFont val="MS P ゴシック"/>
            <family val="3"/>
            <charset val="128"/>
          </rPr>
          <t>生年月日(日)：
生まれた日を入力してください</t>
        </r>
      </text>
    </comment>
    <comment ref="K18" authorId="0" shapeId="0" xr:uid="{8A8D6388-CFA7-413B-BA76-1FC5FAB3D54D}">
      <text>
        <r>
          <rPr>
            <b/>
            <sz val="9"/>
            <color indexed="81"/>
            <rFont val="MS P ゴシック"/>
            <family val="3"/>
            <charset val="128"/>
          </rPr>
          <t>出場種目(個人１)：
種目を選択してください</t>
        </r>
      </text>
    </comment>
    <comment ref="L18" authorId="0" shapeId="0" xr:uid="{1F081FB0-4499-406D-BC98-ECBAB599243C}">
      <text>
        <r>
          <rPr>
            <b/>
            <sz val="9"/>
            <color indexed="81"/>
            <rFont val="MS P ゴシック"/>
            <family val="3"/>
            <charset val="128"/>
          </rPr>
          <t>ベスト記録
トラック：分
の値を入力してください</t>
        </r>
      </text>
    </comment>
    <comment ref="M18" authorId="0" shapeId="0" xr:uid="{67B4D20D-BAC6-4AA4-9566-2F1AEE2523B6}">
      <text>
        <r>
          <rPr>
            <b/>
            <sz val="9"/>
            <color indexed="81"/>
            <rFont val="MS P ゴシック"/>
            <family val="3"/>
            <charset val="128"/>
          </rPr>
          <t>ベスト記録
トラック：秒
フィールド：m
の値を入力してください(2桁表示)</t>
        </r>
      </text>
    </comment>
    <comment ref="N18" authorId="0" shapeId="0" xr:uid="{E25A356E-CAD7-4150-8FD4-1601E3618C9A}">
      <text>
        <r>
          <rPr>
            <b/>
            <sz val="9"/>
            <color indexed="81"/>
            <rFont val="MS P ゴシック"/>
            <family val="3"/>
            <charset val="128"/>
          </rPr>
          <t>ベスト記録
トラック：1/100秒
フィールド：㎝
の値を入力してください(2桁表示)</t>
        </r>
      </text>
    </comment>
    <comment ref="O18" authorId="0" shapeId="0" xr:uid="{E899FA6B-C4E0-4AA9-B225-6429486252DD}">
      <text>
        <r>
          <rPr>
            <b/>
            <sz val="9"/>
            <color indexed="81"/>
            <rFont val="MS P ゴシック"/>
            <family val="3"/>
            <charset val="128"/>
          </rPr>
          <t>出場種目(個人２)：
種目を選択してください</t>
        </r>
      </text>
    </comment>
    <comment ref="P18" authorId="0" shapeId="0" xr:uid="{9F1C2651-0FB0-4242-906D-7A45B11B2F85}">
      <text>
        <r>
          <rPr>
            <b/>
            <sz val="9"/>
            <color indexed="81"/>
            <rFont val="MS P ゴシック"/>
            <family val="3"/>
            <charset val="128"/>
          </rPr>
          <t>ベスト記録
トラック：分
の値を入力してください</t>
        </r>
      </text>
    </comment>
    <comment ref="Q18" authorId="0" shapeId="0" xr:uid="{A46EEEC8-AE9D-485A-AAE6-7BFDF2DB6B35}">
      <text>
        <r>
          <rPr>
            <b/>
            <sz val="9"/>
            <color indexed="81"/>
            <rFont val="MS P ゴシック"/>
            <family val="3"/>
            <charset val="128"/>
          </rPr>
          <t>ベスト記録
トラック：秒
フィールド：m
の値を入力してください(2桁表示)</t>
        </r>
      </text>
    </comment>
    <comment ref="R18" authorId="0" shapeId="0" xr:uid="{C2C51BDA-9D65-4B6B-BF9C-868D2536E45F}">
      <text>
        <r>
          <rPr>
            <b/>
            <sz val="9"/>
            <color indexed="81"/>
            <rFont val="MS P ゴシック"/>
            <family val="3"/>
            <charset val="128"/>
          </rPr>
          <t>ベスト記録
トラック：1/100秒
フィールド：㎝
の値を入力してください(2桁表示)</t>
        </r>
      </text>
    </comment>
    <comment ref="S18" authorId="0" shapeId="0" xr:uid="{9723137C-A8D7-412C-AC6C-A90DDC32B7A6}">
      <text>
        <r>
          <rPr>
            <b/>
            <sz val="9"/>
            <color indexed="81"/>
            <rFont val="MS P ゴシック"/>
            <family val="3"/>
            <charset val="128"/>
          </rPr>
          <t>リレー(チーム名)：
チームに名前を付けてください。団体名の場合には記号を付記してください</t>
        </r>
      </text>
    </comment>
    <comment ref="T18" authorId="0" shapeId="0" xr:uid="{E190A7B5-5862-417C-BC3D-6BAA5CDDA6C3}">
      <text>
        <r>
          <rPr>
            <b/>
            <sz val="9"/>
            <color indexed="81"/>
            <rFont val="MS P ゴシック"/>
            <family val="3"/>
            <charset val="128"/>
          </rPr>
          <t>リレー(種目)：
種目を選択してください</t>
        </r>
      </text>
    </comment>
    <comment ref="U18" authorId="0" shapeId="0" xr:uid="{6658C972-B6E4-4A3D-B3B8-20DA981A84BB}">
      <text>
        <r>
          <rPr>
            <b/>
            <sz val="9"/>
            <color indexed="81"/>
            <rFont val="MS P ゴシック"/>
            <family val="3"/>
            <charset val="128"/>
          </rPr>
          <t>リレー(Ｐ)：
チーム内でプログラムに掲載する順番を1～6で選択してください</t>
        </r>
      </text>
    </comment>
    <comment ref="E19" authorId="0" shapeId="0" xr:uid="{00E48172-E459-46F0-9A34-5CA31D062FC1}">
      <text>
        <r>
          <rPr>
            <b/>
            <sz val="9"/>
            <color indexed="81"/>
            <rFont val="MS P ゴシック"/>
            <family val="3"/>
            <charset val="128"/>
          </rPr>
          <t>姓ﾌﾘｶﾞﾅ：
式の答が間違えなら直接入力してください</t>
        </r>
      </text>
    </comment>
    <comment ref="F19" authorId="0" shapeId="0" xr:uid="{AB06189C-5ADD-45FB-9BE3-264BF78E34D0}">
      <text>
        <r>
          <rPr>
            <b/>
            <sz val="9"/>
            <color indexed="81"/>
            <rFont val="MS P ゴシック"/>
            <family val="3"/>
            <charset val="128"/>
          </rPr>
          <t>名ﾌﾘｶﾞﾅ：
式の答が間違えなら直接入力してください</t>
        </r>
      </text>
    </comment>
    <comment ref="G19" authorId="0" shapeId="0" xr:uid="{A406F6D9-85CF-4C62-AB59-93491C24DB79}">
      <text>
        <r>
          <rPr>
            <b/>
            <sz val="9"/>
            <color indexed="81"/>
            <rFont val="MS P ゴシック"/>
            <family val="3"/>
            <charset val="128"/>
          </rPr>
          <t>学年
一般は空欄
中学生以下は選択してください</t>
        </r>
      </text>
    </comment>
    <comment ref="H19" authorId="0" shapeId="0" xr:uid="{AE3F69B5-EE7A-4464-9C7D-BAD1523BAB73}">
      <text>
        <r>
          <rPr>
            <b/>
            <sz val="9"/>
            <color indexed="81"/>
            <rFont val="MS P ゴシック"/>
            <family val="3"/>
            <charset val="128"/>
          </rPr>
          <t>生年月日(西暦年)：西暦で生まれた年(4桁)を入力してください</t>
        </r>
      </text>
    </comment>
    <comment ref="I19" authorId="0" shapeId="0" xr:uid="{240A447E-2756-4C60-943F-FBA98331026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19" authorId="0" shapeId="0" xr:uid="{C077023F-1F7D-494B-841C-952CAECA9EF2}">
      <text>
        <r>
          <rPr>
            <b/>
            <sz val="9"/>
            <color indexed="81"/>
            <rFont val="MS P ゴシック"/>
            <family val="3"/>
            <charset val="128"/>
          </rPr>
          <t>生年月日(日)：
生まれた日を入力してください</t>
        </r>
      </text>
    </comment>
    <comment ref="K19" authorId="0" shapeId="0" xr:uid="{64600929-3DD9-4EDC-96F3-0DB5258E63A3}">
      <text>
        <r>
          <rPr>
            <b/>
            <sz val="9"/>
            <color indexed="81"/>
            <rFont val="MS P ゴシック"/>
            <family val="3"/>
            <charset val="128"/>
          </rPr>
          <t>出場種目(個人１)：
種目を選択してください</t>
        </r>
      </text>
    </comment>
    <comment ref="L19" authorId="0" shapeId="0" xr:uid="{C51D655A-7EF8-481C-A7E7-9D02AB2C6826}">
      <text>
        <r>
          <rPr>
            <b/>
            <sz val="9"/>
            <color indexed="81"/>
            <rFont val="MS P ゴシック"/>
            <family val="3"/>
            <charset val="128"/>
          </rPr>
          <t>ベスト記録
トラック：分
の値を入力してください</t>
        </r>
      </text>
    </comment>
    <comment ref="M19" authorId="0" shapeId="0" xr:uid="{BE939462-9208-4E08-9EB2-C74D67B66E27}">
      <text>
        <r>
          <rPr>
            <b/>
            <sz val="9"/>
            <color indexed="81"/>
            <rFont val="MS P ゴシック"/>
            <family val="3"/>
            <charset val="128"/>
          </rPr>
          <t>ベスト記録
トラック：秒
フィールド：m
の値を入力してください(2桁表示)</t>
        </r>
      </text>
    </comment>
    <comment ref="N19" authorId="0" shapeId="0" xr:uid="{F6F8A1A3-2B48-4E8E-BF9C-4947FFEE76DF}">
      <text>
        <r>
          <rPr>
            <b/>
            <sz val="9"/>
            <color indexed="81"/>
            <rFont val="MS P ゴシック"/>
            <family val="3"/>
            <charset val="128"/>
          </rPr>
          <t>ベスト記録
トラック：1/100秒
フィールド：㎝
の値を入力してください(2桁表示)</t>
        </r>
      </text>
    </comment>
    <comment ref="O19" authorId="0" shapeId="0" xr:uid="{CF75C547-4D74-4F03-882F-DB8A0DD9C79A}">
      <text>
        <r>
          <rPr>
            <b/>
            <sz val="9"/>
            <color indexed="81"/>
            <rFont val="MS P ゴシック"/>
            <family val="3"/>
            <charset val="128"/>
          </rPr>
          <t>出場種目(個人２)：
種目を選択してください</t>
        </r>
      </text>
    </comment>
    <comment ref="P19" authorId="0" shapeId="0" xr:uid="{FF6E149E-31AF-4A52-BEC1-EA1472EA133E}">
      <text>
        <r>
          <rPr>
            <b/>
            <sz val="9"/>
            <color indexed="81"/>
            <rFont val="MS P ゴシック"/>
            <family val="3"/>
            <charset val="128"/>
          </rPr>
          <t>ベスト記録
トラック：分
の値を入力してください</t>
        </r>
      </text>
    </comment>
    <comment ref="Q19" authorId="0" shapeId="0" xr:uid="{7D56A6C2-B05A-4111-83AC-7C35F9DA47A2}">
      <text>
        <r>
          <rPr>
            <b/>
            <sz val="9"/>
            <color indexed="81"/>
            <rFont val="MS P ゴシック"/>
            <family val="3"/>
            <charset val="128"/>
          </rPr>
          <t>ベスト記録
トラック：秒
フィールド：m
の値を入力してください(2桁表示)</t>
        </r>
      </text>
    </comment>
    <comment ref="R19" authorId="0" shapeId="0" xr:uid="{828237B5-5A53-4CCD-B329-EFC63FCCCDB3}">
      <text>
        <r>
          <rPr>
            <b/>
            <sz val="9"/>
            <color indexed="81"/>
            <rFont val="MS P ゴシック"/>
            <family val="3"/>
            <charset val="128"/>
          </rPr>
          <t>ベスト記録
トラック：1/100秒
フィールド：㎝
の値を入力してください(2桁表示)</t>
        </r>
      </text>
    </comment>
    <comment ref="S19" authorId="0" shapeId="0" xr:uid="{43C2FDE5-4DDB-499A-8473-71C111A67E6E}">
      <text>
        <r>
          <rPr>
            <b/>
            <sz val="9"/>
            <color indexed="81"/>
            <rFont val="MS P ゴシック"/>
            <family val="3"/>
            <charset val="128"/>
          </rPr>
          <t>リレー(チーム名)：
チームに名前を付けてください。団体名の場合には記号を付記してください</t>
        </r>
      </text>
    </comment>
    <comment ref="T19" authorId="0" shapeId="0" xr:uid="{89433F89-C90F-454C-BA2A-4ACA29B9398E}">
      <text>
        <r>
          <rPr>
            <b/>
            <sz val="9"/>
            <color indexed="81"/>
            <rFont val="MS P ゴシック"/>
            <family val="3"/>
            <charset val="128"/>
          </rPr>
          <t>リレー(種目)：
種目を選択してください</t>
        </r>
      </text>
    </comment>
    <comment ref="U19" authorId="0" shapeId="0" xr:uid="{2D1279C1-DF27-4DBA-B8DC-3689FCEED6B1}">
      <text>
        <r>
          <rPr>
            <b/>
            <sz val="9"/>
            <color indexed="81"/>
            <rFont val="MS P ゴシック"/>
            <family val="3"/>
            <charset val="128"/>
          </rPr>
          <t>リレー(Ｐ)：
チーム内でプログラムに掲載する順番を1～6で選択してください</t>
        </r>
      </text>
    </comment>
    <comment ref="E20" authorId="0" shapeId="0" xr:uid="{D4219BAE-28C1-4F1D-B51C-12906E686463}">
      <text>
        <r>
          <rPr>
            <b/>
            <sz val="9"/>
            <color indexed="81"/>
            <rFont val="MS P ゴシック"/>
            <family val="3"/>
            <charset val="128"/>
          </rPr>
          <t>姓ﾌﾘｶﾞﾅ：
式の答が間違えなら直接入力してください</t>
        </r>
      </text>
    </comment>
    <comment ref="F20" authorId="0" shapeId="0" xr:uid="{1A81247C-4F9E-4478-B997-309666C4120E}">
      <text>
        <r>
          <rPr>
            <b/>
            <sz val="9"/>
            <color indexed="81"/>
            <rFont val="MS P ゴシック"/>
            <family val="3"/>
            <charset val="128"/>
          </rPr>
          <t>名ﾌﾘｶﾞﾅ：
式の答が間違えなら直接入力してください</t>
        </r>
      </text>
    </comment>
    <comment ref="G20" authorId="0" shapeId="0" xr:uid="{556D8591-F2D2-4174-AA86-6665E1C32E41}">
      <text>
        <r>
          <rPr>
            <b/>
            <sz val="9"/>
            <color indexed="81"/>
            <rFont val="MS P ゴシック"/>
            <family val="3"/>
            <charset val="128"/>
          </rPr>
          <t>学年
一般は空欄
中学生以下は選択してください</t>
        </r>
      </text>
    </comment>
    <comment ref="H20" authorId="0" shapeId="0" xr:uid="{ECFCC1A5-99DE-4F6B-9BEB-FEF397441770}">
      <text>
        <r>
          <rPr>
            <b/>
            <sz val="9"/>
            <color indexed="81"/>
            <rFont val="MS P ゴシック"/>
            <family val="3"/>
            <charset val="128"/>
          </rPr>
          <t>生年月日(西暦年)：西暦で生まれた年(4桁)を入力してください</t>
        </r>
      </text>
    </comment>
    <comment ref="I20" authorId="0" shapeId="0" xr:uid="{6D3003DD-D299-4B6D-80EB-F80A09F0557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0" authorId="0" shapeId="0" xr:uid="{A5C7BCA4-9090-4D67-9ADE-4C98C1EAE18B}">
      <text>
        <r>
          <rPr>
            <b/>
            <sz val="9"/>
            <color indexed="81"/>
            <rFont val="MS P ゴシック"/>
            <family val="3"/>
            <charset val="128"/>
          </rPr>
          <t>生年月日(日)：
生まれた日を入力してください</t>
        </r>
      </text>
    </comment>
    <comment ref="K20" authorId="0" shapeId="0" xr:uid="{AB678EDE-FC35-4E5F-A807-B512C398521D}">
      <text>
        <r>
          <rPr>
            <b/>
            <sz val="9"/>
            <color indexed="81"/>
            <rFont val="MS P ゴシック"/>
            <family val="3"/>
            <charset val="128"/>
          </rPr>
          <t>出場種目(個人１)：
種目を選択してください</t>
        </r>
      </text>
    </comment>
    <comment ref="L20" authorId="0" shapeId="0" xr:uid="{B595AE4A-C617-4122-9B26-6405E0D5EF33}">
      <text>
        <r>
          <rPr>
            <b/>
            <sz val="9"/>
            <color indexed="81"/>
            <rFont val="MS P ゴシック"/>
            <family val="3"/>
            <charset val="128"/>
          </rPr>
          <t>ベスト記録
トラック：分
の値を入力してください</t>
        </r>
      </text>
    </comment>
    <comment ref="M20" authorId="0" shapeId="0" xr:uid="{6FBD18CF-0EF4-426B-AA25-7D1606161597}">
      <text>
        <r>
          <rPr>
            <b/>
            <sz val="9"/>
            <color indexed="81"/>
            <rFont val="MS P ゴシック"/>
            <family val="3"/>
            <charset val="128"/>
          </rPr>
          <t>ベスト記録
トラック：秒
フィールド：m
の値を入力してください(2桁表示)</t>
        </r>
      </text>
    </comment>
    <comment ref="N20" authorId="0" shapeId="0" xr:uid="{D335A007-35D2-4B3D-BEA4-1F27793F0DE0}">
      <text>
        <r>
          <rPr>
            <b/>
            <sz val="9"/>
            <color indexed="81"/>
            <rFont val="MS P ゴシック"/>
            <family val="3"/>
            <charset val="128"/>
          </rPr>
          <t>ベスト記録
トラック：1/100秒
フィールド：㎝
の値を入力してください(2桁表示)</t>
        </r>
      </text>
    </comment>
    <comment ref="O20" authorId="0" shapeId="0" xr:uid="{4DDC80A5-D06B-4C82-B3CA-3A41992248FA}">
      <text>
        <r>
          <rPr>
            <b/>
            <sz val="9"/>
            <color indexed="81"/>
            <rFont val="MS P ゴシック"/>
            <family val="3"/>
            <charset val="128"/>
          </rPr>
          <t>出場種目(個人２)：
種目を選択してください</t>
        </r>
      </text>
    </comment>
    <comment ref="P20" authorId="0" shapeId="0" xr:uid="{223717F9-45F1-4DC1-A462-A4CDF31411F2}">
      <text>
        <r>
          <rPr>
            <b/>
            <sz val="9"/>
            <color indexed="81"/>
            <rFont val="MS P ゴシック"/>
            <family val="3"/>
            <charset val="128"/>
          </rPr>
          <t>ベスト記録
トラック：分
の値を入力してください</t>
        </r>
      </text>
    </comment>
    <comment ref="Q20" authorId="0" shapeId="0" xr:uid="{1ABDE4A5-A23F-4F87-A4E3-4F781674BE83}">
      <text>
        <r>
          <rPr>
            <b/>
            <sz val="9"/>
            <color indexed="81"/>
            <rFont val="MS P ゴシック"/>
            <family val="3"/>
            <charset val="128"/>
          </rPr>
          <t>ベスト記録
トラック：秒
フィールド：m
の値を入力してください(2桁表示)</t>
        </r>
      </text>
    </comment>
    <comment ref="R20" authorId="0" shapeId="0" xr:uid="{C31F8786-95E9-47D8-8C3A-D0F6E911C936}">
      <text>
        <r>
          <rPr>
            <b/>
            <sz val="9"/>
            <color indexed="81"/>
            <rFont val="MS P ゴシック"/>
            <family val="3"/>
            <charset val="128"/>
          </rPr>
          <t>ベスト記録
トラック：1/100秒
フィールド：㎝
の値を入力してください(2桁表示)</t>
        </r>
      </text>
    </comment>
    <comment ref="S20" authorId="0" shapeId="0" xr:uid="{C5A91199-1FCC-4C95-82CD-B782C7FAC471}">
      <text>
        <r>
          <rPr>
            <b/>
            <sz val="9"/>
            <color indexed="81"/>
            <rFont val="MS P ゴシック"/>
            <family val="3"/>
            <charset val="128"/>
          </rPr>
          <t>リレー(チーム名)：
チームに名前を付けてください。団体名の場合には記号を付記してください</t>
        </r>
      </text>
    </comment>
    <comment ref="T20" authorId="0" shapeId="0" xr:uid="{E38901A3-A10C-4FBC-865F-8339D6C3B9C4}">
      <text>
        <r>
          <rPr>
            <b/>
            <sz val="9"/>
            <color indexed="81"/>
            <rFont val="MS P ゴシック"/>
            <family val="3"/>
            <charset val="128"/>
          </rPr>
          <t>リレー(種目)：
種目を選択してください</t>
        </r>
      </text>
    </comment>
    <comment ref="U20" authorId="0" shapeId="0" xr:uid="{39D36F90-7435-418E-A2CC-A71BF2987E10}">
      <text>
        <r>
          <rPr>
            <b/>
            <sz val="9"/>
            <color indexed="81"/>
            <rFont val="MS P ゴシック"/>
            <family val="3"/>
            <charset val="128"/>
          </rPr>
          <t>リレー(Ｐ)：
チーム内でプログラムに掲載する順番を1～6で選択してください</t>
        </r>
      </text>
    </comment>
    <comment ref="E21" authorId="0" shapeId="0" xr:uid="{2B3EEF9D-F939-4D64-A085-61C54C462D77}">
      <text>
        <r>
          <rPr>
            <b/>
            <sz val="9"/>
            <color indexed="81"/>
            <rFont val="MS P ゴシック"/>
            <family val="3"/>
            <charset val="128"/>
          </rPr>
          <t>姓ﾌﾘｶﾞﾅ：
式の答が間違えなら直接入力してください</t>
        </r>
      </text>
    </comment>
    <comment ref="F21" authorId="0" shapeId="0" xr:uid="{B01659C3-5C88-488C-B103-72BA9850E1F7}">
      <text>
        <r>
          <rPr>
            <b/>
            <sz val="9"/>
            <color indexed="81"/>
            <rFont val="MS P ゴシック"/>
            <family val="3"/>
            <charset val="128"/>
          </rPr>
          <t>名ﾌﾘｶﾞﾅ：
式の答が間違えなら直接入力してください</t>
        </r>
      </text>
    </comment>
    <comment ref="G21" authorId="0" shapeId="0" xr:uid="{7C33AC1C-A5D3-4BFD-BE85-0E9751816954}">
      <text>
        <r>
          <rPr>
            <b/>
            <sz val="9"/>
            <color indexed="81"/>
            <rFont val="MS P ゴシック"/>
            <family val="3"/>
            <charset val="128"/>
          </rPr>
          <t>学年
一般は空欄
中学生以下は選択してください</t>
        </r>
      </text>
    </comment>
    <comment ref="H21" authorId="0" shapeId="0" xr:uid="{1F20C471-1DB7-4FB0-974C-6E80C065DA9C}">
      <text>
        <r>
          <rPr>
            <b/>
            <sz val="9"/>
            <color indexed="81"/>
            <rFont val="MS P ゴシック"/>
            <family val="3"/>
            <charset val="128"/>
          </rPr>
          <t>生年月日(西暦年)：西暦で生まれた年(4桁)を入力してください</t>
        </r>
      </text>
    </comment>
    <comment ref="I21" authorId="0" shapeId="0" xr:uid="{93706491-2E14-4801-B8C0-71A180F6879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1" authorId="0" shapeId="0" xr:uid="{889F1736-9A09-4289-BE49-0D831DE8E71B}">
      <text>
        <r>
          <rPr>
            <b/>
            <sz val="9"/>
            <color indexed="81"/>
            <rFont val="MS P ゴシック"/>
            <family val="3"/>
            <charset val="128"/>
          </rPr>
          <t>生年月日(日)：
生まれた日を入力してください</t>
        </r>
      </text>
    </comment>
    <comment ref="K21" authorId="0" shapeId="0" xr:uid="{64D91DE7-ED64-4673-9747-737B68D0D962}">
      <text>
        <r>
          <rPr>
            <b/>
            <sz val="9"/>
            <color indexed="81"/>
            <rFont val="MS P ゴシック"/>
            <family val="3"/>
            <charset val="128"/>
          </rPr>
          <t>出場種目(個人１)：
種目を選択してください</t>
        </r>
      </text>
    </comment>
    <comment ref="L21" authorId="0" shapeId="0" xr:uid="{F9C9BD17-2054-4ED4-AAF0-3CA1ABEC1E2B}">
      <text>
        <r>
          <rPr>
            <b/>
            <sz val="9"/>
            <color indexed="81"/>
            <rFont val="MS P ゴシック"/>
            <family val="3"/>
            <charset val="128"/>
          </rPr>
          <t>ベスト記録
トラック：分
の値を入力してください</t>
        </r>
      </text>
    </comment>
    <comment ref="M21" authorId="0" shapeId="0" xr:uid="{DE8168C9-58C9-4D05-BAB5-05C12881BAAD}">
      <text>
        <r>
          <rPr>
            <b/>
            <sz val="9"/>
            <color indexed="81"/>
            <rFont val="MS P ゴシック"/>
            <family val="3"/>
            <charset val="128"/>
          </rPr>
          <t>ベスト記録
トラック：秒
フィールド：m
の値を入力してください(2桁表示)</t>
        </r>
      </text>
    </comment>
    <comment ref="N21" authorId="0" shapeId="0" xr:uid="{F8A1A5CD-9A7C-4052-B924-A702BDB29F4C}">
      <text>
        <r>
          <rPr>
            <b/>
            <sz val="9"/>
            <color indexed="81"/>
            <rFont val="MS P ゴシック"/>
            <family val="3"/>
            <charset val="128"/>
          </rPr>
          <t>ベスト記録
トラック：1/100秒
フィールド：㎝
の値を入力してください(2桁表示)</t>
        </r>
      </text>
    </comment>
    <comment ref="O21" authorId="0" shapeId="0" xr:uid="{0383C8EA-158F-40EF-96CB-15ECA513AF70}">
      <text>
        <r>
          <rPr>
            <b/>
            <sz val="9"/>
            <color indexed="81"/>
            <rFont val="MS P ゴシック"/>
            <family val="3"/>
            <charset val="128"/>
          </rPr>
          <t>出場種目(個人２)：
種目を選択してください</t>
        </r>
      </text>
    </comment>
    <comment ref="P21" authorId="0" shapeId="0" xr:uid="{833002FC-DD13-4118-9BCD-7DBB63108AA6}">
      <text>
        <r>
          <rPr>
            <b/>
            <sz val="9"/>
            <color indexed="81"/>
            <rFont val="MS P ゴシック"/>
            <family val="3"/>
            <charset val="128"/>
          </rPr>
          <t>ベスト記録
トラック：分
の値を入力してください</t>
        </r>
      </text>
    </comment>
    <comment ref="Q21" authorId="0" shapeId="0" xr:uid="{D0E5B223-88DA-4973-8372-88E1C64E7E87}">
      <text>
        <r>
          <rPr>
            <b/>
            <sz val="9"/>
            <color indexed="81"/>
            <rFont val="MS P ゴシック"/>
            <family val="3"/>
            <charset val="128"/>
          </rPr>
          <t>ベスト記録
トラック：秒
フィールド：m
の値を入力してください(2桁表示)</t>
        </r>
      </text>
    </comment>
    <comment ref="R21" authorId="0" shapeId="0" xr:uid="{2D293140-756C-4D7B-AEA5-ECC2FC6C6BB2}">
      <text>
        <r>
          <rPr>
            <b/>
            <sz val="9"/>
            <color indexed="81"/>
            <rFont val="MS P ゴシック"/>
            <family val="3"/>
            <charset val="128"/>
          </rPr>
          <t>ベスト記録
トラック：1/100秒
フィールド：㎝
の値を入力してください(2桁表示)</t>
        </r>
      </text>
    </comment>
    <comment ref="S21" authorId="0" shapeId="0" xr:uid="{0C18EA53-703E-4149-9A06-8AC5D334D29D}">
      <text>
        <r>
          <rPr>
            <b/>
            <sz val="9"/>
            <color indexed="81"/>
            <rFont val="MS P ゴシック"/>
            <family val="3"/>
            <charset val="128"/>
          </rPr>
          <t>リレー(チーム名)：
チームに名前を付けてください。団体名の場合には記号を付記してください</t>
        </r>
      </text>
    </comment>
    <comment ref="T21" authorId="0" shapeId="0" xr:uid="{5FA1CC7F-E9FB-4B98-855A-712B454A0834}">
      <text>
        <r>
          <rPr>
            <b/>
            <sz val="9"/>
            <color indexed="81"/>
            <rFont val="MS P ゴシック"/>
            <family val="3"/>
            <charset val="128"/>
          </rPr>
          <t>リレー(種目)：
種目を選択してください</t>
        </r>
      </text>
    </comment>
    <comment ref="U21" authorId="0" shapeId="0" xr:uid="{9E00E567-8199-468E-8A3E-7B4335D23488}">
      <text>
        <r>
          <rPr>
            <b/>
            <sz val="9"/>
            <color indexed="81"/>
            <rFont val="MS P ゴシック"/>
            <family val="3"/>
            <charset val="128"/>
          </rPr>
          <t>リレー(Ｐ)：
チーム内でプログラムに掲載する順番を1～6で選択してください</t>
        </r>
      </text>
    </comment>
    <comment ref="E22" authorId="0" shapeId="0" xr:uid="{66966D8F-2C8E-4717-9694-95EFD1AB8629}">
      <text>
        <r>
          <rPr>
            <b/>
            <sz val="9"/>
            <color indexed="81"/>
            <rFont val="MS P ゴシック"/>
            <family val="3"/>
            <charset val="128"/>
          </rPr>
          <t>姓ﾌﾘｶﾞﾅ：
式の答が間違えなら直接入力してください</t>
        </r>
      </text>
    </comment>
    <comment ref="F22" authorId="0" shapeId="0" xr:uid="{1B389933-6E2E-4F98-B895-E0C107911B17}">
      <text>
        <r>
          <rPr>
            <b/>
            <sz val="9"/>
            <color indexed="81"/>
            <rFont val="MS P ゴシック"/>
            <family val="3"/>
            <charset val="128"/>
          </rPr>
          <t>名ﾌﾘｶﾞﾅ：
式の答が間違えなら直接入力してください</t>
        </r>
      </text>
    </comment>
    <comment ref="G22" authorId="0" shapeId="0" xr:uid="{61797612-B6CE-43D2-BA23-2480E0451055}">
      <text>
        <r>
          <rPr>
            <b/>
            <sz val="9"/>
            <color indexed="81"/>
            <rFont val="MS P ゴシック"/>
            <family val="3"/>
            <charset val="128"/>
          </rPr>
          <t>学年
一般は空欄
中学生以下は選択してください</t>
        </r>
      </text>
    </comment>
    <comment ref="H22" authorId="0" shapeId="0" xr:uid="{9536452A-93CA-42D2-944C-13E5BB163AF7}">
      <text>
        <r>
          <rPr>
            <b/>
            <sz val="9"/>
            <color indexed="81"/>
            <rFont val="MS P ゴシック"/>
            <family val="3"/>
            <charset val="128"/>
          </rPr>
          <t>生年月日(西暦年)：西暦で生まれた年(4桁)を入力してください</t>
        </r>
      </text>
    </comment>
    <comment ref="I22" authorId="0" shapeId="0" xr:uid="{57A20A08-A6D9-40BC-B3B5-A6FC84E8634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2" authorId="0" shapeId="0" xr:uid="{CA8CDDB6-A6A1-4DF5-B0C4-BB9B4704DF9F}">
      <text>
        <r>
          <rPr>
            <b/>
            <sz val="9"/>
            <color indexed="81"/>
            <rFont val="MS P ゴシック"/>
            <family val="3"/>
            <charset val="128"/>
          </rPr>
          <t>生年月日(日)：
生まれた日を入力してください</t>
        </r>
      </text>
    </comment>
    <comment ref="K22" authorId="0" shapeId="0" xr:uid="{4E707D0A-AEB0-4789-855D-6092AE0FEB7B}">
      <text>
        <r>
          <rPr>
            <b/>
            <sz val="9"/>
            <color indexed="81"/>
            <rFont val="MS P ゴシック"/>
            <family val="3"/>
            <charset val="128"/>
          </rPr>
          <t>出場種目(個人１)：
種目を選択してください</t>
        </r>
      </text>
    </comment>
    <comment ref="L22" authorId="0" shapeId="0" xr:uid="{862358A0-0080-4038-8719-C5723366E0F2}">
      <text>
        <r>
          <rPr>
            <b/>
            <sz val="9"/>
            <color indexed="81"/>
            <rFont val="MS P ゴシック"/>
            <family val="3"/>
            <charset val="128"/>
          </rPr>
          <t>ベスト記録
トラック：分
の値を入力してください</t>
        </r>
      </text>
    </comment>
    <comment ref="M22" authorId="0" shapeId="0" xr:uid="{71981A07-D753-453F-B98B-13EF05AD0E26}">
      <text>
        <r>
          <rPr>
            <b/>
            <sz val="9"/>
            <color indexed="81"/>
            <rFont val="MS P ゴシック"/>
            <family val="3"/>
            <charset val="128"/>
          </rPr>
          <t>ベスト記録
トラック：秒
フィールド：m
の値を入力してください(2桁表示)</t>
        </r>
      </text>
    </comment>
    <comment ref="N22" authorId="0" shapeId="0" xr:uid="{7FD8F6E4-A6F6-4FCD-B959-DA008CC2DF45}">
      <text>
        <r>
          <rPr>
            <b/>
            <sz val="9"/>
            <color indexed="81"/>
            <rFont val="MS P ゴシック"/>
            <family val="3"/>
            <charset val="128"/>
          </rPr>
          <t>ベスト記録
トラック：1/100秒
フィールド：㎝
の値を入力してください(2桁表示)</t>
        </r>
      </text>
    </comment>
    <comment ref="O22" authorId="0" shapeId="0" xr:uid="{93FF4E38-9183-4145-8501-08D78B4D89B2}">
      <text>
        <r>
          <rPr>
            <b/>
            <sz val="9"/>
            <color indexed="81"/>
            <rFont val="MS P ゴシック"/>
            <family val="3"/>
            <charset val="128"/>
          </rPr>
          <t>出場種目(個人２)：
種目を選択してください</t>
        </r>
      </text>
    </comment>
    <comment ref="P22" authorId="0" shapeId="0" xr:uid="{C8585FE1-FBF9-433B-A955-9ABB054966B9}">
      <text>
        <r>
          <rPr>
            <b/>
            <sz val="9"/>
            <color indexed="81"/>
            <rFont val="MS P ゴシック"/>
            <family val="3"/>
            <charset val="128"/>
          </rPr>
          <t>ベスト記録
トラック：分
の値を入力してください</t>
        </r>
      </text>
    </comment>
    <comment ref="Q22" authorId="0" shapeId="0" xr:uid="{345CB469-3842-4186-9B3B-81DA694FDE79}">
      <text>
        <r>
          <rPr>
            <b/>
            <sz val="9"/>
            <color indexed="81"/>
            <rFont val="MS P ゴシック"/>
            <family val="3"/>
            <charset val="128"/>
          </rPr>
          <t>ベスト記録
トラック：秒
フィールド：m
の値を入力してください(2桁表示)</t>
        </r>
      </text>
    </comment>
    <comment ref="R22" authorId="0" shapeId="0" xr:uid="{62703667-694A-4D3A-AAEF-DAFED7C73384}">
      <text>
        <r>
          <rPr>
            <b/>
            <sz val="9"/>
            <color indexed="81"/>
            <rFont val="MS P ゴシック"/>
            <family val="3"/>
            <charset val="128"/>
          </rPr>
          <t>ベスト記録
トラック：1/100秒
フィールド：㎝
の値を入力してください(2桁表示)</t>
        </r>
      </text>
    </comment>
    <comment ref="S22" authorId="0" shapeId="0" xr:uid="{F86A4AD6-C43C-4F33-B9FD-2E73AE002812}">
      <text>
        <r>
          <rPr>
            <b/>
            <sz val="9"/>
            <color indexed="81"/>
            <rFont val="MS P ゴシック"/>
            <family val="3"/>
            <charset val="128"/>
          </rPr>
          <t>リレー(チーム名)：
チームに名前を付けてください。団体名の場合には記号を付記してください</t>
        </r>
      </text>
    </comment>
    <comment ref="T22" authorId="0" shapeId="0" xr:uid="{A826114C-2F9B-4035-8127-8785EAB559B5}">
      <text>
        <r>
          <rPr>
            <b/>
            <sz val="9"/>
            <color indexed="81"/>
            <rFont val="MS P ゴシック"/>
            <family val="3"/>
            <charset val="128"/>
          </rPr>
          <t>リレー(種目)：
種目を選択してください</t>
        </r>
      </text>
    </comment>
    <comment ref="U22" authorId="0" shapeId="0" xr:uid="{9FD1CC2F-12C5-4743-9540-B4D263AE7B21}">
      <text>
        <r>
          <rPr>
            <b/>
            <sz val="9"/>
            <color indexed="81"/>
            <rFont val="MS P ゴシック"/>
            <family val="3"/>
            <charset val="128"/>
          </rPr>
          <t>リレー(Ｐ)：
チーム内でプログラムに掲載する順番を1～6で選択してください</t>
        </r>
      </text>
    </comment>
    <comment ref="E23" authorId="0" shapeId="0" xr:uid="{F8CC01AE-29DC-42C8-B214-39C6C0CC2C05}">
      <text>
        <r>
          <rPr>
            <b/>
            <sz val="9"/>
            <color indexed="81"/>
            <rFont val="MS P ゴシック"/>
            <family val="3"/>
            <charset val="128"/>
          </rPr>
          <t>姓ﾌﾘｶﾞﾅ：
式の答が間違えなら直接入力してください</t>
        </r>
      </text>
    </comment>
    <comment ref="F23" authorId="0" shapeId="0" xr:uid="{76015FB7-9036-468B-A946-52D8AF74F815}">
      <text>
        <r>
          <rPr>
            <b/>
            <sz val="9"/>
            <color indexed="81"/>
            <rFont val="MS P ゴシック"/>
            <family val="3"/>
            <charset val="128"/>
          </rPr>
          <t>名ﾌﾘｶﾞﾅ：
式の答が間違えなら直接入力してください</t>
        </r>
      </text>
    </comment>
    <comment ref="G23" authorId="0" shapeId="0" xr:uid="{1E6EED16-0B91-43A4-B39D-7EDA7103CC88}">
      <text>
        <r>
          <rPr>
            <b/>
            <sz val="9"/>
            <color indexed="81"/>
            <rFont val="MS P ゴシック"/>
            <family val="3"/>
            <charset val="128"/>
          </rPr>
          <t>学年
一般は空欄
中学生以下は選択してください</t>
        </r>
      </text>
    </comment>
    <comment ref="H23" authorId="0" shapeId="0" xr:uid="{236B05BD-7D6D-4A5C-BBAA-334546CD9BB7}">
      <text>
        <r>
          <rPr>
            <b/>
            <sz val="9"/>
            <color indexed="81"/>
            <rFont val="MS P ゴシック"/>
            <family val="3"/>
            <charset val="128"/>
          </rPr>
          <t>生年月日(西暦年)：西暦で生まれた年(4桁)を入力してください</t>
        </r>
      </text>
    </comment>
    <comment ref="I23" authorId="0" shapeId="0" xr:uid="{7E5B0AFF-AAA3-47AB-AD37-E65150EDE34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3" authorId="0" shapeId="0" xr:uid="{75D4D0EF-CA6A-43CF-B62E-A435648AA325}">
      <text>
        <r>
          <rPr>
            <b/>
            <sz val="9"/>
            <color indexed="81"/>
            <rFont val="MS P ゴシック"/>
            <family val="3"/>
            <charset val="128"/>
          </rPr>
          <t>生年月日(日)：
生まれた日を入力してください</t>
        </r>
      </text>
    </comment>
    <comment ref="K23" authorId="0" shapeId="0" xr:uid="{19559639-61C6-43D9-9336-2BEF60E4052C}">
      <text>
        <r>
          <rPr>
            <b/>
            <sz val="9"/>
            <color indexed="81"/>
            <rFont val="MS P ゴシック"/>
            <family val="3"/>
            <charset val="128"/>
          </rPr>
          <t>出場種目(個人１)：
種目を選択してください</t>
        </r>
      </text>
    </comment>
    <comment ref="L23" authorId="0" shapeId="0" xr:uid="{F1749601-A18B-43DD-B606-24A7FF0F8DDC}">
      <text>
        <r>
          <rPr>
            <b/>
            <sz val="9"/>
            <color indexed="81"/>
            <rFont val="MS P ゴシック"/>
            <family val="3"/>
            <charset val="128"/>
          </rPr>
          <t>ベスト記録
トラック：分
の値を入力してください</t>
        </r>
      </text>
    </comment>
    <comment ref="M23" authorId="0" shapeId="0" xr:uid="{25642CC0-0969-4CCF-BBC0-00D4D3F17914}">
      <text>
        <r>
          <rPr>
            <b/>
            <sz val="9"/>
            <color indexed="81"/>
            <rFont val="MS P ゴシック"/>
            <family val="3"/>
            <charset val="128"/>
          </rPr>
          <t>ベスト記録
トラック：秒
フィールド：m
の値を入力してください(2桁表示)</t>
        </r>
      </text>
    </comment>
    <comment ref="N23" authorId="0" shapeId="0" xr:uid="{2A4908C7-0161-418B-88DC-21885CA1BB89}">
      <text>
        <r>
          <rPr>
            <b/>
            <sz val="9"/>
            <color indexed="81"/>
            <rFont val="MS P ゴシック"/>
            <family val="3"/>
            <charset val="128"/>
          </rPr>
          <t>ベスト記録
トラック：1/100秒
フィールド：㎝
の値を入力してください(2桁表示)</t>
        </r>
      </text>
    </comment>
    <comment ref="O23" authorId="0" shapeId="0" xr:uid="{08903CC7-D045-4C54-B6BD-6651C6562E88}">
      <text>
        <r>
          <rPr>
            <b/>
            <sz val="9"/>
            <color indexed="81"/>
            <rFont val="MS P ゴシック"/>
            <family val="3"/>
            <charset val="128"/>
          </rPr>
          <t>出場種目(個人２)：
種目を選択してください</t>
        </r>
      </text>
    </comment>
    <comment ref="P23" authorId="0" shapeId="0" xr:uid="{DDFC8D3F-5E8D-4D78-8BD9-8957E64C6DEA}">
      <text>
        <r>
          <rPr>
            <b/>
            <sz val="9"/>
            <color indexed="81"/>
            <rFont val="MS P ゴシック"/>
            <family val="3"/>
            <charset val="128"/>
          </rPr>
          <t>ベスト記録
トラック：分
の値を入力してください</t>
        </r>
      </text>
    </comment>
    <comment ref="Q23" authorId="0" shapeId="0" xr:uid="{D1D6E42B-3FA0-4CF7-87DF-C4CE21F0A698}">
      <text>
        <r>
          <rPr>
            <b/>
            <sz val="9"/>
            <color indexed="81"/>
            <rFont val="MS P ゴシック"/>
            <family val="3"/>
            <charset val="128"/>
          </rPr>
          <t>ベスト記録
トラック：秒
フィールド：m
の値を入力してください(2桁表示)</t>
        </r>
      </text>
    </comment>
    <comment ref="R23" authorId="0" shapeId="0" xr:uid="{29A804E0-D3C3-40E1-9DD8-2F81CEA44EDC}">
      <text>
        <r>
          <rPr>
            <b/>
            <sz val="9"/>
            <color indexed="81"/>
            <rFont val="MS P ゴシック"/>
            <family val="3"/>
            <charset val="128"/>
          </rPr>
          <t>ベスト記録
トラック：1/100秒
フィールド：㎝
の値を入力してください(2桁表示)</t>
        </r>
      </text>
    </comment>
    <comment ref="S23" authorId="0" shapeId="0" xr:uid="{D49F7960-9CE9-4D79-A284-7141078AA7EA}">
      <text>
        <r>
          <rPr>
            <b/>
            <sz val="9"/>
            <color indexed="81"/>
            <rFont val="MS P ゴシック"/>
            <family val="3"/>
            <charset val="128"/>
          </rPr>
          <t>リレー(チーム名)：
チームに名前を付けてください。団体名の場合には記号を付記してください</t>
        </r>
      </text>
    </comment>
    <comment ref="T23" authorId="0" shapeId="0" xr:uid="{123A16B1-27DF-4638-B1D3-ABEA1B3FB2B4}">
      <text>
        <r>
          <rPr>
            <b/>
            <sz val="9"/>
            <color indexed="81"/>
            <rFont val="MS P ゴシック"/>
            <family val="3"/>
            <charset val="128"/>
          </rPr>
          <t>リレー(種目)：
種目を選択してください</t>
        </r>
      </text>
    </comment>
    <comment ref="U23" authorId="0" shapeId="0" xr:uid="{7CF181E0-F855-45A2-AAE2-809A294E85DB}">
      <text>
        <r>
          <rPr>
            <b/>
            <sz val="9"/>
            <color indexed="81"/>
            <rFont val="MS P ゴシック"/>
            <family val="3"/>
            <charset val="128"/>
          </rPr>
          <t>リレー(Ｐ)：
チーム内でプログラムに掲載する順番を1～6で選択してください</t>
        </r>
      </text>
    </comment>
    <comment ref="E24" authorId="0" shapeId="0" xr:uid="{F060319A-4B45-40DE-9436-00CD3E6CB84E}">
      <text>
        <r>
          <rPr>
            <b/>
            <sz val="9"/>
            <color indexed="81"/>
            <rFont val="MS P ゴシック"/>
            <family val="3"/>
            <charset val="128"/>
          </rPr>
          <t>姓ﾌﾘｶﾞﾅ：
式の答が間違えなら直接入力してください</t>
        </r>
      </text>
    </comment>
    <comment ref="F24" authorId="0" shapeId="0" xr:uid="{597EE164-F692-4353-ACA0-CD3227F6B1DC}">
      <text>
        <r>
          <rPr>
            <b/>
            <sz val="9"/>
            <color indexed="81"/>
            <rFont val="MS P ゴシック"/>
            <family val="3"/>
            <charset val="128"/>
          </rPr>
          <t>名ﾌﾘｶﾞﾅ：
式の答が間違えなら直接入力してください</t>
        </r>
      </text>
    </comment>
    <comment ref="G24" authorId="0" shapeId="0" xr:uid="{8E5364B3-1524-4EC8-8768-A9863C267076}">
      <text>
        <r>
          <rPr>
            <b/>
            <sz val="9"/>
            <color indexed="81"/>
            <rFont val="MS P ゴシック"/>
            <family val="3"/>
            <charset val="128"/>
          </rPr>
          <t>学年
一般は空欄
中学生以下は選択してください</t>
        </r>
      </text>
    </comment>
    <comment ref="H24" authorId="0" shapeId="0" xr:uid="{4BF11EF9-E40D-44CA-81A9-02927EA12863}">
      <text>
        <r>
          <rPr>
            <b/>
            <sz val="9"/>
            <color indexed="81"/>
            <rFont val="MS P ゴシック"/>
            <family val="3"/>
            <charset val="128"/>
          </rPr>
          <t>生年月日(西暦年)：西暦で生まれた年(4桁)を入力してください</t>
        </r>
      </text>
    </comment>
    <comment ref="I24" authorId="0" shapeId="0" xr:uid="{1C355FE8-DFC7-4F49-9FA4-89870BAE5CD9}">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4" authorId="0" shapeId="0" xr:uid="{5E378AB3-62FB-4AAA-BB40-06E859D97F5B}">
      <text>
        <r>
          <rPr>
            <b/>
            <sz val="9"/>
            <color indexed="81"/>
            <rFont val="MS P ゴシック"/>
            <family val="3"/>
            <charset val="128"/>
          </rPr>
          <t>生年月日(日)：
生まれた日を入力してください</t>
        </r>
      </text>
    </comment>
    <comment ref="K24" authorId="0" shapeId="0" xr:uid="{E8027EB5-E9F0-4156-B205-71FEF2D9BFA2}">
      <text>
        <r>
          <rPr>
            <b/>
            <sz val="9"/>
            <color indexed="81"/>
            <rFont val="MS P ゴシック"/>
            <family val="3"/>
            <charset val="128"/>
          </rPr>
          <t>出場種目(個人１)：
種目を選択してください</t>
        </r>
      </text>
    </comment>
    <comment ref="L24" authorId="0" shapeId="0" xr:uid="{79FE8B1A-93B9-4F22-824B-2326842A3961}">
      <text>
        <r>
          <rPr>
            <b/>
            <sz val="9"/>
            <color indexed="81"/>
            <rFont val="MS P ゴシック"/>
            <family val="3"/>
            <charset val="128"/>
          </rPr>
          <t>ベスト記録
トラック：分
の値を入力してください</t>
        </r>
      </text>
    </comment>
    <comment ref="M24" authorId="0" shapeId="0" xr:uid="{F2204C35-1CC8-4FA9-A5F4-CE48DFA92AC2}">
      <text>
        <r>
          <rPr>
            <b/>
            <sz val="9"/>
            <color indexed="81"/>
            <rFont val="MS P ゴシック"/>
            <family val="3"/>
            <charset val="128"/>
          </rPr>
          <t>ベスト記録
トラック：秒
フィールド：m
の値を入力してください(2桁表示)</t>
        </r>
      </text>
    </comment>
    <comment ref="N24" authorId="0" shapeId="0" xr:uid="{F312D25F-595C-4EFF-95F8-0177C5F559BA}">
      <text>
        <r>
          <rPr>
            <b/>
            <sz val="9"/>
            <color indexed="81"/>
            <rFont val="MS P ゴシック"/>
            <family val="3"/>
            <charset val="128"/>
          </rPr>
          <t>ベスト記録
トラック：1/100秒
フィールド：㎝
の値を入力してください(2桁表示)</t>
        </r>
      </text>
    </comment>
    <comment ref="O24" authorId="0" shapeId="0" xr:uid="{B0DC3DC1-B91B-45C8-B587-8BB71D3C3679}">
      <text>
        <r>
          <rPr>
            <b/>
            <sz val="9"/>
            <color indexed="81"/>
            <rFont val="MS P ゴシック"/>
            <family val="3"/>
            <charset val="128"/>
          </rPr>
          <t>出場種目(個人２)：
種目を選択してください</t>
        </r>
      </text>
    </comment>
    <comment ref="P24" authorId="0" shapeId="0" xr:uid="{E21D05B9-7EB3-41BA-B5DE-AABDE20B0FD1}">
      <text>
        <r>
          <rPr>
            <b/>
            <sz val="9"/>
            <color indexed="81"/>
            <rFont val="MS P ゴシック"/>
            <family val="3"/>
            <charset val="128"/>
          </rPr>
          <t>ベスト記録
トラック：分
の値を入力してください</t>
        </r>
      </text>
    </comment>
    <comment ref="Q24" authorId="0" shapeId="0" xr:uid="{2C93C719-618F-47AB-B594-FD35D4AD51AE}">
      <text>
        <r>
          <rPr>
            <b/>
            <sz val="9"/>
            <color indexed="81"/>
            <rFont val="MS P ゴシック"/>
            <family val="3"/>
            <charset val="128"/>
          </rPr>
          <t>ベスト記録
トラック：秒
フィールド：m
の値を入力してください(2桁表示)</t>
        </r>
      </text>
    </comment>
    <comment ref="R24" authorId="0" shapeId="0" xr:uid="{38793173-0E06-4118-8265-461A64AFA24D}">
      <text>
        <r>
          <rPr>
            <b/>
            <sz val="9"/>
            <color indexed="81"/>
            <rFont val="MS P ゴシック"/>
            <family val="3"/>
            <charset val="128"/>
          </rPr>
          <t>ベスト記録
トラック：1/100秒
フィールド：㎝
の値を入力してください(2桁表示)</t>
        </r>
      </text>
    </comment>
    <comment ref="S24" authorId="0" shapeId="0" xr:uid="{86599456-CF7B-4CDF-B6E6-6B9925247CA7}">
      <text>
        <r>
          <rPr>
            <b/>
            <sz val="9"/>
            <color indexed="81"/>
            <rFont val="MS P ゴシック"/>
            <family val="3"/>
            <charset val="128"/>
          </rPr>
          <t>リレー(チーム名)：
チームに名前を付けてください。団体名の場合には記号を付記してください</t>
        </r>
      </text>
    </comment>
    <comment ref="T24" authorId="0" shapeId="0" xr:uid="{C9032466-9084-40A4-9474-36824CA20BCA}">
      <text>
        <r>
          <rPr>
            <b/>
            <sz val="9"/>
            <color indexed="81"/>
            <rFont val="MS P ゴシック"/>
            <family val="3"/>
            <charset val="128"/>
          </rPr>
          <t>リレー(種目)：
種目を選択してください</t>
        </r>
      </text>
    </comment>
    <comment ref="U24" authorId="0" shapeId="0" xr:uid="{E3EA56BB-4F07-4C44-937D-355A18F2BF03}">
      <text>
        <r>
          <rPr>
            <b/>
            <sz val="9"/>
            <color indexed="81"/>
            <rFont val="MS P ゴシック"/>
            <family val="3"/>
            <charset val="128"/>
          </rPr>
          <t>リレー(Ｐ)：
チーム内でプログラムに掲載する順番を1～6で選択してください</t>
        </r>
      </text>
    </comment>
    <comment ref="E25" authorId="0" shapeId="0" xr:uid="{E6B66515-64B4-4891-A4F2-1C29517D9538}">
      <text>
        <r>
          <rPr>
            <b/>
            <sz val="9"/>
            <color indexed="81"/>
            <rFont val="MS P ゴシック"/>
            <family val="3"/>
            <charset val="128"/>
          </rPr>
          <t>姓ﾌﾘｶﾞﾅ：
式の答が間違えなら直接入力してください</t>
        </r>
      </text>
    </comment>
    <comment ref="F25" authorId="0" shapeId="0" xr:uid="{3BA1823C-F964-4A09-8F6C-6E7A3CC6FB6B}">
      <text>
        <r>
          <rPr>
            <b/>
            <sz val="9"/>
            <color indexed="81"/>
            <rFont val="MS P ゴシック"/>
            <family val="3"/>
            <charset val="128"/>
          </rPr>
          <t>名ﾌﾘｶﾞﾅ：
式の答が間違えなら直接入力してください</t>
        </r>
      </text>
    </comment>
    <comment ref="G25" authorId="0" shapeId="0" xr:uid="{B22C26F9-4E10-490A-AE2D-1C4D4E567601}">
      <text>
        <r>
          <rPr>
            <b/>
            <sz val="9"/>
            <color indexed="81"/>
            <rFont val="MS P ゴシック"/>
            <family val="3"/>
            <charset val="128"/>
          </rPr>
          <t>学年
一般は空欄
中学生以下は選択してください</t>
        </r>
      </text>
    </comment>
    <comment ref="H25" authorId="0" shapeId="0" xr:uid="{4DE79828-20D0-475F-9A91-367A39510A47}">
      <text>
        <r>
          <rPr>
            <b/>
            <sz val="9"/>
            <color indexed="81"/>
            <rFont val="MS P ゴシック"/>
            <family val="3"/>
            <charset val="128"/>
          </rPr>
          <t>生年月日(西暦年)：西暦で生まれた年(4桁)を入力してください</t>
        </r>
      </text>
    </comment>
    <comment ref="I25" authorId="0" shapeId="0" xr:uid="{C7180010-06B3-467B-BF0E-9B5C33D46A7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5" authorId="0" shapeId="0" xr:uid="{106CF6FF-3E25-4002-BE59-E609C0D2CF9D}">
      <text>
        <r>
          <rPr>
            <b/>
            <sz val="9"/>
            <color indexed="81"/>
            <rFont val="MS P ゴシック"/>
            <family val="3"/>
            <charset val="128"/>
          </rPr>
          <t>生年月日(日)：
生まれた日を入力してください</t>
        </r>
      </text>
    </comment>
    <comment ref="K25" authorId="0" shapeId="0" xr:uid="{0B5BFB94-7131-452C-9CEA-8A8ED18A2392}">
      <text>
        <r>
          <rPr>
            <b/>
            <sz val="9"/>
            <color indexed="81"/>
            <rFont val="MS P ゴシック"/>
            <family val="3"/>
            <charset val="128"/>
          </rPr>
          <t>出場種目(個人１)：
種目を選択してください</t>
        </r>
      </text>
    </comment>
    <comment ref="L25" authorId="0" shapeId="0" xr:uid="{7B4A6F00-89C9-4930-B0D2-850177E1D15B}">
      <text>
        <r>
          <rPr>
            <b/>
            <sz val="9"/>
            <color indexed="81"/>
            <rFont val="MS P ゴシック"/>
            <family val="3"/>
            <charset val="128"/>
          </rPr>
          <t>ベスト記録
トラック：分
の値を入力してください</t>
        </r>
      </text>
    </comment>
    <comment ref="M25" authorId="0" shapeId="0" xr:uid="{5D4ABA71-A079-4BCC-832C-27C2D496C954}">
      <text>
        <r>
          <rPr>
            <b/>
            <sz val="9"/>
            <color indexed="81"/>
            <rFont val="MS P ゴシック"/>
            <family val="3"/>
            <charset val="128"/>
          </rPr>
          <t>ベスト記録
トラック：秒
フィールド：m
の値を入力してください(2桁表示)</t>
        </r>
      </text>
    </comment>
    <comment ref="N25" authorId="0" shapeId="0" xr:uid="{6CB1DB98-0E1E-4457-8104-0E6953D8903B}">
      <text>
        <r>
          <rPr>
            <b/>
            <sz val="9"/>
            <color indexed="81"/>
            <rFont val="MS P ゴシック"/>
            <family val="3"/>
            <charset val="128"/>
          </rPr>
          <t>ベスト記録
トラック：1/100秒
フィールド：㎝
の値を入力してください(2桁表示)</t>
        </r>
      </text>
    </comment>
    <comment ref="O25" authorId="0" shapeId="0" xr:uid="{ADE28318-082C-450C-8FB6-A9B796FDE226}">
      <text>
        <r>
          <rPr>
            <b/>
            <sz val="9"/>
            <color indexed="81"/>
            <rFont val="MS P ゴシック"/>
            <family val="3"/>
            <charset val="128"/>
          </rPr>
          <t>出場種目(個人２)：
種目を選択してください</t>
        </r>
      </text>
    </comment>
    <comment ref="P25" authorId="0" shapeId="0" xr:uid="{CDCBDCE5-1A94-4BB9-9ED4-7A9C07CE2189}">
      <text>
        <r>
          <rPr>
            <b/>
            <sz val="9"/>
            <color indexed="81"/>
            <rFont val="MS P ゴシック"/>
            <family val="3"/>
            <charset val="128"/>
          </rPr>
          <t>ベスト記録
トラック：分
の値を入力してください</t>
        </r>
      </text>
    </comment>
    <comment ref="Q25" authorId="0" shapeId="0" xr:uid="{5BD44151-866C-408E-A158-3822D2E7E918}">
      <text>
        <r>
          <rPr>
            <b/>
            <sz val="9"/>
            <color indexed="81"/>
            <rFont val="MS P ゴシック"/>
            <family val="3"/>
            <charset val="128"/>
          </rPr>
          <t>ベスト記録
トラック：秒
フィールド：m
の値を入力してください(2桁表示)</t>
        </r>
      </text>
    </comment>
    <comment ref="R25" authorId="0" shapeId="0" xr:uid="{2A4DD4C3-5AF1-4347-8D28-E8752AAB6983}">
      <text>
        <r>
          <rPr>
            <b/>
            <sz val="9"/>
            <color indexed="81"/>
            <rFont val="MS P ゴシック"/>
            <family val="3"/>
            <charset val="128"/>
          </rPr>
          <t>ベスト記録
トラック：1/100秒
フィールド：㎝
の値を入力してください(2桁表示)</t>
        </r>
      </text>
    </comment>
    <comment ref="S25" authorId="0" shapeId="0" xr:uid="{D70D1870-98A2-4192-9BCE-F389DA9FE9A5}">
      <text>
        <r>
          <rPr>
            <b/>
            <sz val="9"/>
            <color indexed="81"/>
            <rFont val="MS P ゴシック"/>
            <family val="3"/>
            <charset val="128"/>
          </rPr>
          <t>リレー(チーム名)：
チームに名前を付けてください。団体名の場合には記号を付記してください</t>
        </r>
      </text>
    </comment>
    <comment ref="T25" authorId="0" shapeId="0" xr:uid="{4DFAA308-4947-440C-8606-90DFB05D3340}">
      <text>
        <r>
          <rPr>
            <b/>
            <sz val="9"/>
            <color indexed="81"/>
            <rFont val="MS P ゴシック"/>
            <family val="3"/>
            <charset val="128"/>
          </rPr>
          <t>リレー(種目)：
種目を選択してください</t>
        </r>
      </text>
    </comment>
    <comment ref="U25" authorId="0" shapeId="0" xr:uid="{151DA5CD-46FE-4BCF-B66D-FABE52F30CDE}">
      <text>
        <r>
          <rPr>
            <b/>
            <sz val="9"/>
            <color indexed="81"/>
            <rFont val="MS P ゴシック"/>
            <family val="3"/>
            <charset val="128"/>
          </rPr>
          <t>リレー(Ｐ)：
チーム内でプログラムに掲載する順番を1～6で選択してください</t>
        </r>
      </text>
    </comment>
    <comment ref="E26" authorId="0" shapeId="0" xr:uid="{AAF8BA94-C176-40AB-B2FB-86A36FF4E6A0}">
      <text>
        <r>
          <rPr>
            <b/>
            <sz val="9"/>
            <color indexed="81"/>
            <rFont val="MS P ゴシック"/>
            <family val="3"/>
            <charset val="128"/>
          </rPr>
          <t>姓ﾌﾘｶﾞﾅ：
式の答が間違えなら直接入力してください</t>
        </r>
      </text>
    </comment>
    <comment ref="F26" authorId="0" shapeId="0" xr:uid="{5F9AC93E-81D3-4211-A596-72381A9B4D26}">
      <text>
        <r>
          <rPr>
            <b/>
            <sz val="9"/>
            <color indexed="81"/>
            <rFont val="MS P ゴシック"/>
            <family val="3"/>
            <charset val="128"/>
          </rPr>
          <t>名ﾌﾘｶﾞﾅ：
式の答が間違えなら直接入力してください</t>
        </r>
      </text>
    </comment>
    <comment ref="G26" authorId="0" shapeId="0" xr:uid="{F7036819-FCA6-4173-9668-73E8FEE48B75}">
      <text>
        <r>
          <rPr>
            <b/>
            <sz val="9"/>
            <color indexed="81"/>
            <rFont val="MS P ゴシック"/>
            <family val="3"/>
            <charset val="128"/>
          </rPr>
          <t>学年
一般は空欄
中学生以下は選択してください</t>
        </r>
      </text>
    </comment>
    <comment ref="H26" authorId="0" shapeId="0" xr:uid="{5ABB2D43-3554-419A-A75B-D77C7FF6EBFA}">
      <text>
        <r>
          <rPr>
            <b/>
            <sz val="9"/>
            <color indexed="81"/>
            <rFont val="MS P ゴシック"/>
            <family val="3"/>
            <charset val="128"/>
          </rPr>
          <t>生年月日(西暦年)：西暦で生まれた年(4桁)を入力してください</t>
        </r>
      </text>
    </comment>
    <comment ref="I26" authorId="0" shapeId="0" xr:uid="{16BDA25C-7CD8-4E64-AC98-3CBE06B7841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6" authorId="0" shapeId="0" xr:uid="{5BAC4EC7-1FA2-4432-873D-2A6DFB75DBBE}">
      <text>
        <r>
          <rPr>
            <b/>
            <sz val="9"/>
            <color indexed="81"/>
            <rFont val="MS P ゴシック"/>
            <family val="3"/>
            <charset val="128"/>
          </rPr>
          <t>生年月日(日)：
生まれた日を入力してください</t>
        </r>
      </text>
    </comment>
    <comment ref="K26" authorId="0" shapeId="0" xr:uid="{A6BB7F28-A3DC-4ECA-BEA5-26306C6127BB}">
      <text>
        <r>
          <rPr>
            <b/>
            <sz val="9"/>
            <color indexed="81"/>
            <rFont val="MS P ゴシック"/>
            <family val="3"/>
            <charset val="128"/>
          </rPr>
          <t>出場種目(個人１)：
種目を選択してください</t>
        </r>
      </text>
    </comment>
    <comment ref="L26" authorId="0" shapeId="0" xr:uid="{E611578C-7A29-4825-8F99-C4D6881D5838}">
      <text>
        <r>
          <rPr>
            <b/>
            <sz val="9"/>
            <color indexed="81"/>
            <rFont val="MS P ゴシック"/>
            <family val="3"/>
            <charset val="128"/>
          </rPr>
          <t>ベスト記録
トラック：分
の値を入力してください</t>
        </r>
      </text>
    </comment>
    <comment ref="M26" authorId="0" shapeId="0" xr:uid="{D4312198-0885-4848-91E9-15B043BC383D}">
      <text>
        <r>
          <rPr>
            <b/>
            <sz val="9"/>
            <color indexed="81"/>
            <rFont val="MS P ゴシック"/>
            <family val="3"/>
            <charset val="128"/>
          </rPr>
          <t>ベスト記録
トラック：秒
フィールド：m
の値を入力してください(2桁表示)</t>
        </r>
      </text>
    </comment>
    <comment ref="N26" authorId="0" shapeId="0" xr:uid="{EFA6E816-6955-4AF7-BE6E-E900583372A8}">
      <text>
        <r>
          <rPr>
            <b/>
            <sz val="9"/>
            <color indexed="81"/>
            <rFont val="MS P ゴシック"/>
            <family val="3"/>
            <charset val="128"/>
          </rPr>
          <t>ベスト記録
トラック：1/100秒
フィールド：㎝
の値を入力してください(2桁表示)</t>
        </r>
      </text>
    </comment>
    <comment ref="O26" authorId="0" shapeId="0" xr:uid="{20B305C3-AE37-471D-9D38-6978E0EAD273}">
      <text>
        <r>
          <rPr>
            <b/>
            <sz val="9"/>
            <color indexed="81"/>
            <rFont val="MS P ゴシック"/>
            <family val="3"/>
            <charset val="128"/>
          </rPr>
          <t>出場種目(個人２)：
種目を選択してください</t>
        </r>
      </text>
    </comment>
    <comment ref="P26" authorId="0" shapeId="0" xr:uid="{C3A7AF37-45A3-40ED-A7B7-B13E118B43A6}">
      <text>
        <r>
          <rPr>
            <b/>
            <sz val="9"/>
            <color indexed="81"/>
            <rFont val="MS P ゴシック"/>
            <family val="3"/>
            <charset val="128"/>
          </rPr>
          <t>ベスト記録
トラック：分
の値を入力してください</t>
        </r>
      </text>
    </comment>
    <comment ref="Q26" authorId="0" shapeId="0" xr:uid="{CAFE93AF-9FE4-4882-B621-C5F76347EEE3}">
      <text>
        <r>
          <rPr>
            <b/>
            <sz val="9"/>
            <color indexed="81"/>
            <rFont val="MS P ゴシック"/>
            <family val="3"/>
            <charset val="128"/>
          </rPr>
          <t>ベスト記録
トラック：秒
フィールド：m
の値を入力してください(2桁表示)</t>
        </r>
      </text>
    </comment>
    <comment ref="R26" authorId="0" shapeId="0" xr:uid="{E97C4D71-C398-4F64-9791-43CC67420ED4}">
      <text>
        <r>
          <rPr>
            <b/>
            <sz val="9"/>
            <color indexed="81"/>
            <rFont val="MS P ゴシック"/>
            <family val="3"/>
            <charset val="128"/>
          </rPr>
          <t>ベスト記録
トラック：1/100秒
フィールド：㎝
の値を入力してください(2桁表示)</t>
        </r>
      </text>
    </comment>
    <comment ref="S26" authorId="0" shapeId="0" xr:uid="{38AB4C3D-9CA9-428C-87CA-2F4F435F42EA}">
      <text>
        <r>
          <rPr>
            <b/>
            <sz val="9"/>
            <color indexed="81"/>
            <rFont val="MS P ゴシック"/>
            <family val="3"/>
            <charset val="128"/>
          </rPr>
          <t>リレー(チーム名)：
チームに名前を付けてください。団体名の場合には記号を付記してください</t>
        </r>
      </text>
    </comment>
    <comment ref="T26" authorId="0" shapeId="0" xr:uid="{6A88D55C-8CAB-408D-BA5F-5F1E9FA34EF5}">
      <text>
        <r>
          <rPr>
            <b/>
            <sz val="9"/>
            <color indexed="81"/>
            <rFont val="MS P ゴシック"/>
            <family val="3"/>
            <charset val="128"/>
          </rPr>
          <t>リレー(種目)：
種目を選択してください</t>
        </r>
      </text>
    </comment>
    <comment ref="U26" authorId="0" shapeId="0" xr:uid="{8F5A2DED-14A8-4431-9277-9D709140D0B7}">
      <text>
        <r>
          <rPr>
            <b/>
            <sz val="9"/>
            <color indexed="81"/>
            <rFont val="MS P ゴシック"/>
            <family val="3"/>
            <charset val="128"/>
          </rPr>
          <t>リレー(Ｐ)：
チーム内でプログラムに掲載する順番を1～6で選択してください</t>
        </r>
      </text>
    </comment>
    <comment ref="E27" authorId="0" shapeId="0" xr:uid="{41405EF8-64F6-40C6-9072-E35F46EFDB1E}">
      <text>
        <r>
          <rPr>
            <b/>
            <sz val="9"/>
            <color indexed="81"/>
            <rFont val="MS P ゴシック"/>
            <family val="3"/>
            <charset val="128"/>
          </rPr>
          <t>姓ﾌﾘｶﾞﾅ：
式の答が間違えなら直接入力してください</t>
        </r>
      </text>
    </comment>
    <comment ref="F27" authorId="0" shapeId="0" xr:uid="{407AA54A-D5EF-45DD-944F-8EC3CF8FFBF7}">
      <text>
        <r>
          <rPr>
            <b/>
            <sz val="9"/>
            <color indexed="81"/>
            <rFont val="MS P ゴシック"/>
            <family val="3"/>
            <charset val="128"/>
          </rPr>
          <t>名ﾌﾘｶﾞﾅ：
式の答が間違えなら直接入力してください</t>
        </r>
      </text>
    </comment>
    <comment ref="G27" authorId="0" shapeId="0" xr:uid="{8542557C-0C23-43F8-85C2-5CF09473D0C2}">
      <text>
        <r>
          <rPr>
            <b/>
            <sz val="9"/>
            <color indexed="81"/>
            <rFont val="MS P ゴシック"/>
            <family val="3"/>
            <charset val="128"/>
          </rPr>
          <t>学年
一般は空欄
中学生以下は選択してください</t>
        </r>
      </text>
    </comment>
    <comment ref="H27" authorId="0" shapeId="0" xr:uid="{D739FD02-B56A-4F9E-B1CF-4B83646FB53F}">
      <text>
        <r>
          <rPr>
            <b/>
            <sz val="9"/>
            <color indexed="81"/>
            <rFont val="MS P ゴシック"/>
            <family val="3"/>
            <charset val="128"/>
          </rPr>
          <t>生年月日(西暦年)：西暦で生まれた年(4桁)を入力してください</t>
        </r>
      </text>
    </comment>
    <comment ref="I27" authorId="0" shapeId="0" xr:uid="{3ABADDDF-73F5-476A-AA32-E5B1BEEA133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7" authorId="0" shapeId="0" xr:uid="{D18E13D5-10D5-47F7-94E1-82D39284EA6B}">
      <text>
        <r>
          <rPr>
            <b/>
            <sz val="9"/>
            <color indexed="81"/>
            <rFont val="MS P ゴシック"/>
            <family val="3"/>
            <charset val="128"/>
          </rPr>
          <t>生年月日(日)：
生まれた日を入力してください</t>
        </r>
      </text>
    </comment>
    <comment ref="K27" authorId="0" shapeId="0" xr:uid="{6B9785FB-C65D-4ACB-99D0-472C9793F0E6}">
      <text>
        <r>
          <rPr>
            <b/>
            <sz val="9"/>
            <color indexed="81"/>
            <rFont val="MS P ゴシック"/>
            <family val="3"/>
            <charset val="128"/>
          </rPr>
          <t>出場種目(個人１)：
種目を選択してください</t>
        </r>
      </text>
    </comment>
    <comment ref="L27" authorId="0" shapeId="0" xr:uid="{41AE9D99-673F-406A-874A-D1EE22B49C94}">
      <text>
        <r>
          <rPr>
            <b/>
            <sz val="9"/>
            <color indexed="81"/>
            <rFont val="MS P ゴシック"/>
            <family val="3"/>
            <charset val="128"/>
          </rPr>
          <t>ベスト記録
トラック：分
の値を入力してください</t>
        </r>
      </text>
    </comment>
    <comment ref="M27" authorId="0" shapeId="0" xr:uid="{0E0B039B-4C3B-4ECE-B3D1-E0D9014CDC51}">
      <text>
        <r>
          <rPr>
            <b/>
            <sz val="9"/>
            <color indexed="81"/>
            <rFont val="MS P ゴシック"/>
            <family val="3"/>
            <charset val="128"/>
          </rPr>
          <t>ベスト記録
トラック：秒
フィールド：m
の値を入力してください(2桁表示)</t>
        </r>
      </text>
    </comment>
    <comment ref="N27" authorId="0" shapeId="0" xr:uid="{D12351F9-B5A8-4505-A5E9-C58AB89DCB27}">
      <text>
        <r>
          <rPr>
            <b/>
            <sz val="9"/>
            <color indexed="81"/>
            <rFont val="MS P ゴシック"/>
            <family val="3"/>
            <charset val="128"/>
          </rPr>
          <t>ベスト記録
トラック：1/100秒
フィールド：㎝
の値を入力してください(2桁表示)</t>
        </r>
      </text>
    </comment>
    <comment ref="O27" authorId="0" shapeId="0" xr:uid="{6B16E438-32D4-46B2-BDB6-84DF9EE03DB4}">
      <text>
        <r>
          <rPr>
            <b/>
            <sz val="9"/>
            <color indexed="81"/>
            <rFont val="MS P ゴシック"/>
            <family val="3"/>
            <charset val="128"/>
          </rPr>
          <t>出場種目(個人２)：
種目を選択してください</t>
        </r>
      </text>
    </comment>
    <comment ref="P27" authorId="0" shapeId="0" xr:uid="{4D7D279B-0B4F-47ED-B030-EA73A00BDCB4}">
      <text>
        <r>
          <rPr>
            <b/>
            <sz val="9"/>
            <color indexed="81"/>
            <rFont val="MS P ゴシック"/>
            <family val="3"/>
            <charset val="128"/>
          </rPr>
          <t>ベスト記録
トラック：分
の値を入力してください</t>
        </r>
      </text>
    </comment>
    <comment ref="Q27" authorId="0" shapeId="0" xr:uid="{9859ED5D-40A0-4C00-B192-BF9400C7B008}">
      <text>
        <r>
          <rPr>
            <b/>
            <sz val="9"/>
            <color indexed="81"/>
            <rFont val="MS P ゴシック"/>
            <family val="3"/>
            <charset val="128"/>
          </rPr>
          <t>ベスト記録
トラック：秒
フィールド：m
の値を入力してください(2桁表示)</t>
        </r>
      </text>
    </comment>
    <comment ref="R27" authorId="0" shapeId="0" xr:uid="{ACC487B3-5464-49D2-A264-B51674654368}">
      <text>
        <r>
          <rPr>
            <b/>
            <sz val="9"/>
            <color indexed="81"/>
            <rFont val="MS P ゴシック"/>
            <family val="3"/>
            <charset val="128"/>
          </rPr>
          <t>ベスト記録
トラック：1/100秒
フィールド：㎝
の値を入力してください(2桁表示)</t>
        </r>
      </text>
    </comment>
    <comment ref="S27" authorId="0" shapeId="0" xr:uid="{B317E6AF-AFAC-4D6C-A2B2-23108B490AD5}">
      <text>
        <r>
          <rPr>
            <b/>
            <sz val="9"/>
            <color indexed="81"/>
            <rFont val="MS P ゴシック"/>
            <family val="3"/>
            <charset val="128"/>
          </rPr>
          <t>リレー(チーム名)：
チームに名前を付けてください。団体名の場合には記号を付記してください</t>
        </r>
      </text>
    </comment>
    <comment ref="T27" authorId="0" shapeId="0" xr:uid="{44DCBDBC-9103-470B-9B1C-90E6028FDB0D}">
      <text>
        <r>
          <rPr>
            <b/>
            <sz val="9"/>
            <color indexed="81"/>
            <rFont val="MS P ゴシック"/>
            <family val="3"/>
            <charset val="128"/>
          </rPr>
          <t>リレー(種目)：
種目を選択してください</t>
        </r>
      </text>
    </comment>
    <comment ref="U27" authorId="0" shapeId="0" xr:uid="{8D3ED3C4-762D-4AF3-BDC7-2615FA2FE53A}">
      <text>
        <r>
          <rPr>
            <b/>
            <sz val="9"/>
            <color indexed="81"/>
            <rFont val="MS P ゴシック"/>
            <family val="3"/>
            <charset val="128"/>
          </rPr>
          <t>リレー(Ｐ)：
チーム内でプログラムに掲載する順番を1～6で選択してください</t>
        </r>
      </text>
    </comment>
    <comment ref="E28" authorId="0" shapeId="0" xr:uid="{7CDCCE6D-2C77-4E5A-A43E-739F23E8564E}">
      <text>
        <r>
          <rPr>
            <b/>
            <sz val="9"/>
            <color indexed="81"/>
            <rFont val="MS P ゴシック"/>
            <family val="3"/>
            <charset val="128"/>
          </rPr>
          <t>姓ﾌﾘｶﾞﾅ：
式の答が間違えなら直接入力してください</t>
        </r>
      </text>
    </comment>
    <comment ref="F28" authorId="0" shapeId="0" xr:uid="{7E7F07F8-E5C0-4FF3-8FFB-FEE3BF514320}">
      <text>
        <r>
          <rPr>
            <b/>
            <sz val="9"/>
            <color indexed="81"/>
            <rFont val="MS P ゴシック"/>
            <family val="3"/>
            <charset val="128"/>
          </rPr>
          <t>名ﾌﾘｶﾞﾅ：
式の答が間違えなら直接入力してください</t>
        </r>
      </text>
    </comment>
    <comment ref="G28" authorId="0" shapeId="0" xr:uid="{D147FB49-62D2-4474-A7DB-955B263C6105}">
      <text>
        <r>
          <rPr>
            <b/>
            <sz val="9"/>
            <color indexed="81"/>
            <rFont val="MS P ゴシック"/>
            <family val="3"/>
            <charset val="128"/>
          </rPr>
          <t>学年
一般は空欄
中学生以下は選択してください</t>
        </r>
      </text>
    </comment>
    <comment ref="H28" authorId="0" shapeId="0" xr:uid="{F4E11168-C04C-47B0-9328-985BA25CD727}">
      <text>
        <r>
          <rPr>
            <b/>
            <sz val="9"/>
            <color indexed="81"/>
            <rFont val="MS P ゴシック"/>
            <family val="3"/>
            <charset val="128"/>
          </rPr>
          <t>生年月日(西暦年)：西暦で生まれた年(4桁)を入力してください</t>
        </r>
      </text>
    </comment>
    <comment ref="I28" authorId="0" shapeId="0" xr:uid="{50F193DE-FC93-4EC4-9688-F6C95DF33A00}">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8" authorId="0" shapeId="0" xr:uid="{953ED14B-0DBA-44A7-8A58-3585B0633B40}">
      <text>
        <r>
          <rPr>
            <b/>
            <sz val="9"/>
            <color indexed="81"/>
            <rFont val="MS P ゴシック"/>
            <family val="3"/>
            <charset val="128"/>
          </rPr>
          <t>生年月日(日)：
生まれた日を入力してください</t>
        </r>
      </text>
    </comment>
    <comment ref="K28" authorId="0" shapeId="0" xr:uid="{BDDA3F56-1615-4C8F-B268-BC8E3C5CF158}">
      <text>
        <r>
          <rPr>
            <b/>
            <sz val="9"/>
            <color indexed="81"/>
            <rFont val="MS P ゴシック"/>
            <family val="3"/>
            <charset val="128"/>
          </rPr>
          <t>出場種目(個人１)：
種目を選択してください</t>
        </r>
      </text>
    </comment>
    <comment ref="L28" authorId="0" shapeId="0" xr:uid="{9BAAEF30-960D-4E6B-956F-21D26274A30B}">
      <text>
        <r>
          <rPr>
            <b/>
            <sz val="9"/>
            <color indexed="81"/>
            <rFont val="MS P ゴシック"/>
            <family val="3"/>
            <charset val="128"/>
          </rPr>
          <t>ベスト記録
トラック：分
の値を入力してください</t>
        </r>
      </text>
    </comment>
    <comment ref="M28" authorId="0" shapeId="0" xr:uid="{3549F133-12AB-4D9F-80CB-378461B1B7D9}">
      <text>
        <r>
          <rPr>
            <b/>
            <sz val="9"/>
            <color indexed="81"/>
            <rFont val="MS P ゴシック"/>
            <family val="3"/>
            <charset val="128"/>
          </rPr>
          <t>ベスト記録
トラック：秒
フィールド：m
の値を入力してください(2桁表示)</t>
        </r>
      </text>
    </comment>
    <comment ref="N28" authorId="0" shapeId="0" xr:uid="{116DE19D-CE47-45DD-B9DD-E7EF19E9BEA6}">
      <text>
        <r>
          <rPr>
            <b/>
            <sz val="9"/>
            <color indexed="81"/>
            <rFont val="MS P ゴシック"/>
            <family val="3"/>
            <charset val="128"/>
          </rPr>
          <t>ベスト記録
トラック：1/100秒
フィールド：㎝
の値を入力してください(2桁表示)</t>
        </r>
      </text>
    </comment>
    <comment ref="O28" authorId="0" shapeId="0" xr:uid="{E4095934-CE61-4051-938B-4B4553D8828C}">
      <text>
        <r>
          <rPr>
            <b/>
            <sz val="9"/>
            <color indexed="81"/>
            <rFont val="MS P ゴシック"/>
            <family val="3"/>
            <charset val="128"/>
          </rPr>
          <t>出場種目(個人２)：
種目を選択してください</t>
        </r>
      </text>
    </comment>
    <comment ref="P28" authorId="0" shapeId="0" xr:uid="{2DB4B316-5D1D-4EF7-ACF0-68123DB9D632}">
      <text>
        <r>
          <rPr>
            <b/>
            <sz val="9"/>
            <color indexed="81"/>
            <rFont val="MS P ゴシック"/>
            <family val="3"/>
            <charset val="128"/>
          </rPr>
          <t>ベスト記録
トラック：分
の値を入力してください</t>
        </r>
      </text>
    </comment>
    <comment ref="Q28" authorId="0" shapeId="0" xr:uid="{53026FC2-D2C4-4407-B323-907A3D78DF1F}">
      <text>
        <r>
          <rPr>
            <b/>
            <sz val="9"/>
            <color indexed="81"/>
            <rFont val="MS P ゴシック"/>
            <family val="3"/>
            <charset val="128"/>
          </rPr>
          <t>ベスト記録
トラック：秒
フィールド：m
の値を入力してください(2桁表示)</t>
        </r>
      </text>
    </comment>
    <comment ref="R28" authorId="0" shapeId="0" xr:uid="{E364BB54-56FC-4AAF-80EE-F7F4B3A80EC8}">
      <text>
        <r>
          <rPr>
            <b/>
            <sz val="9"/>
            <color indexed="81"/>
            <rFont val="MS P ゴシック"/>
            <family val="3"/>
            <charset val="128"/>
          </rPr>
          <t>ベスト記録
トラック：1/100秒
フィールド：㎝
の値を入力してください(2桁表示)</t>
        </r>
      </text>
    </comment>
    <comment ref="S28" authorId="0" shapeId="0" xr:uid="{9E2B73B8-C46E-4EA7-A784-7A630E055B6E}">
      <text>
        <r>
          <rPr>
            <b/>
            <sz val="9"/>
            <color indexed="81"/>
            <rFont val="MS P ゴシック"/>
            <family val="3"/>
            <charset val="128"/>
          </rPr>
          <t>リレー(チーム名)：
チームに名前を付けてください。団体名の場合には記号を付記してください</t>
        </r>
      </text>
    </comment>
    <comment ref="T28" authorId="0" shapeId="0" xr:uid="{A951AF8C-5653-4718-A537-87F20827EAD8}">
      <text>
        <r>
          <rPr>
            <b/>
            <sz val="9"/>
            <color indexed="81"/>
            <rFont val="MS P ゴシック"/>
            <family val="3"/>
            <charset val="128"/>
          </rPr>
          <t>リレー(種目)：
種目を選択してください</t>
        </r>
      </text>
    </comment>
    <comment ref="U28" authorId="0" shapeId="0" xr:uid="{4C23853E-CF6E-44A6-A0B0-6AE1CF771A8F}">
      <text>
        <r>
          <rPr>
            <b/>
            <sz val="9"/>
            <color indexed="81"/>
            <rFont val="MS P ゴシック"/>
            <family val="3"/>
            <charset val="128"/>
          </rPr>
          <t>リレー(Ｐ)：
チーム内でプログラムに掲載する順番を1～6で選択してください</t>
        </r>
      </text>
    </comment>
    <comment ref="E29" authorId="0" shapeId="0" xr:uid="{4017C47C-733D-4BE2-8D92-9866EEF40FAB}">
      <text>
        <r>
          <rPr>
            <b/>
            <sz val="9"/>
            <color indexed="81"/>
            <rFont val="MS P ゴシック"/>
            <family val="3"/>
            <charset val="128"/>
          </rPr>
          <t>姓ﾌﾘｶﾞﾅ：
式の答が間違えなら直接入力してください</t>
        </r>
      </text>
    </comment>
    <comment ref="F29" authorId="0" shapeId="0" xr:uid="{C385A755-6C74-42EB-BADF-73E3D91C4D33}">
      <text>
        <r>
          <rPr>
            <b/>
            <sz val="9"/>
            <color indexed="81"/>
            <rFont val="MS P ゴシック"/>
            <family val="3"/>
            <charset val="128"/>
          </rPr>
          <t>名ﾌﾘｶﾞﾅ：
式の答が間違えなら直接入力してください</t>
        </r>
      </text>
    </comment>
    <comment ref="G29" authorId="0" shapeId="0" xr:uid="{255239EE-2D2B-4723-B7AB-1D3FB28F9A8E}">
      <text>
        <r>
          <rPr>
            <b/>
            <sz val="9"/>
            <color indexed="81"/>
            <rFont val="MS P ゴシック"/>
            <family val="3"/>
            <charset val="128"/>
          </rPr>
          <t>学年
一般は空欄
中学生以下は選択してください</t>
        </r>
      </text>
    </comment>
    <comment ref="H29" authorId="0" shapeId="0" xr:uid="{73E2CD33-68EC-4E58-A908-BF9DB422EA7D}">
      <text>
        <r>
          <rPr>
            <b/>
            <sz val="9"/>
            <color indexed="81"/>
            <rFont val="MS P ゴシック"/>
            <family val="3"/>
            <charset val="128"/>
          </rPr>
          <t>生年月日(西暦年)：西暦で生まれた年(4桁)を入力してください</t>
        </r>
      </text>
    </comment>
    <comment ref="I29" authorId="0" shapeId="0" xr:uid="{6BEC5B18-3335-4A1E-B9A1-BAF6AF72924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9" authorId="0" shapeId="0" xr:uid="{E47002B2-671D-4AA6-8015-4DC3C70A6C66}">
      <text>
        <r>
          <rPr>
            <b/>
            <sz val="9"/>
            <color indexed="81"/>
            <rFont val="MS P ゴシック"/>
            <family val="3"/>
            <charset val="128"/>
          </rPr>
          <t>生年月日(日)：
生まれた日を入力してください</t>
        </r>
      </text>
    </comment>
    <comment ref="K29" authorId="0" shapeId="0" xr:uid="{C68360E8-489E-4923-9DB5-EBFBD4C26F21}">
      <text>
        <r>
          <rPr>
            <b/>
            <sz val="9"/>
            <color indexed="81"/>
            <rFont val="MS P ゴシック"/>
            <family val="3"/>
            <charset val="128"/>
          </rPr>
          <t>出場種目(個人１)：
種目を選択してください</t>
        </r>
      </text>
    </comment>
    <comment ref="L29" authorId="0" shapeId="0" xr:uid="{A8ED0299-BAEE-4623-B966-1D25D3EB26D4}">
      <text>
        <r>
          <rPr>
            <b/>
            <sz val="9"/>
            <color indexed="81"/>
            <rFont val="MS P ゴシック"/>
            <family val="3"/>
            <charset val="128"/>
          </rPr>
          <t>ベスト記録
トラック：分
の値を入力してください</t>
        </r>
      </text>
    </comment>
    <comment ref="M29" authorId="0" shapeId="0" xr:uid="{A39AFBDC-5F98-4645-8DFE-CE28FFCB081F}">
      <text>
        <r>
          <rPr>
            <b/>
            <sz val="9"/>
            <color indexed="81"/>
            <rFont val="MS P ゴシック"/>
            <family val="3"/>
            <charset val="128"/>
          </rPr>
          <t>ベスト記録
トラック：秒
フィールド：m
の値を入力してください(2桁表示)</t>
        </r>
      </text>
    </comment>
    <comment ref="N29" authorId="0" shapeId="0" xr:uid="{4FDED9B4-F0A3-4683-99EE-3476EEC0D85F}">
      <text>
        <r>
          <rPr>
            <b/>
            <sz val="9"/>
            <color indexed="81"/>
            <rFont val="MS P ゴシック"/>
            <family val="3"/>
            <charset val="128"/>
          </rPr>
          <t>ベスト記録
トラック：1/100秒
フィールド：㎝
の値を入力してください(2桁表示)</t>
        </r>
      </text>
    </comment>
    <comment ref="O29" authorId="0" shapeId="0" xr:uid="{91C7541E-AF7D-465B-8C40-64D6FBBE339F}">
      <text>
        <r>
          <rPr>
            <b/>
            <sz val="9"/>
            <color indexed="81"/>
            <rFont val="MS P ゴシック"/>
            <family val="3"/>
            <charset val="128"/>
          </rPr>
          <t>出場種目(個人２)：
種目を選択してください</t>
        </r>
      </text>
    </comment>
    <comment ref="P29" authorId="0" shapeId="0" xr:uid="{A3475BA9-E04C-4925-B8D2-2194303285BE}">
      <text>
        <r>
          <rPr>
            <b/>
            <sz val="9"/>
            <color indexed="81"/>
            <rFont val="MS P ゴシック"/>
            <family val="3"/>
            <charset val="128"/>
          </rPr>
          <t>ベスト記録
トラック：分
の値を入力してください</t>
        </r>
      </text>
    </comment>
    <comment ref="Q29" authorId="0" shapeId="0" xr:uid="{8CB6D853-AC06-4C0F-8735-41E5CA7D07F3}">
      <text>
        <r>
          <rPr>
            <b/>
            <sz val="9"/>
            <color indexed="81"/>
            <rFont val="MS P ゴシック"/>
            <family val="3"/>
            <charset val="128"/>
          </rPr>
          <t>ベスト記録
トラック：秒
フィールド：m
の値を入力してください(2桁表示)</t>
        </r>
      </text>
    </comment>
    <comment ref="R29" authorId="0" shapeId="0" xr:uid="{C4A24676-F4FD-4BEB-A519-1359FCBA07DC}">
      <text>
        <r>
          <rPr>
            <b/>
            <sz val="9"/>
            <color indexed="81"/>
            <rFont val="MS P ゴシック"/>
            <family val="3"/>
            <charset val="128"/>
          </rPr>
          <t>ベスト記録
トラック：1/100秒
フィールド：㎝
の値を入力してください(2桁表示)</t>
        </r>
      </text>
    </comment>
    <comment ref="S29" authorId="0" shapeId="0" xr:uid="{758DEDB8-86D4-4F6F-8A5C-82072DB5A6A9}">
      <text>
        <r>
          <rPr>
            <b/>
            <sz val="9"/>
            <color indexed="81"/>
            <rFont val="MS P ゴシック"/>
            <family val="3"/>
            <charset val="128"/>
          </rPr>
          <t>リレー(チーム名)：
チームに名前を付けてください。団体名の場合には記号を付記してください</t>
        </r>
      </text>
    </comment>
    <comment ref="T29" authorId="0" shapeId="0" xr:uid="{F493F342-68EB-43CE-8FB4-E8B700C59B69}">
      <text>
        <r>
          <rPr>
            <b/>
            <sz val="9"/>
            <color indexed="81"/>
            <rFont val="MS P ゴシック"/>
            <family val="3"/>
            <charset val="128"/>
          </rPr>
          <t>リレー(種目)：
種目を選択してください</t>
        </r>
      </text>
    </comment>
    <comment ref="U29" authorId="0" shapeId="0" xr:uid="{A3C83F4D-43AF-478C-AF03-112BA6956F9C}">
      <text>
        <r>
          <rPr>
            <b/>
            <sz val="9"/>
            <color indexed="81"/>
            <rFont val="MS P ゴシック"/>
            <family val="3"/>
            <charset val="128"/>
          </rPr>
          <t>リレー(Ｐ)：
チーム内でプログラムに掲載する順番を1～6で選択してください</t>
        </r>
      </text>
    </comment>
    <comment ref="E30" authorId="0" shapeId="0" xr:uid="{437B0790-7412-4E23-A68C-ACD76C6DF148}">
      <text>
        <r>
          <rPr>
            <b/>
            <sz val="9"/>
            <color indexed="81"/>
            <rFont val="MS P ゴシック"/>
            <family val="3"/>
            <charset val="128"/>
          </rPr>
          <t>姓ﾌﾘｶﾞﾅ：
式の答が間違えなら直接入力してください</t>
        </r>
      </text>
    </comment>
    <comment ref="F30" authorId="0" shapeId="0" xr:uid="{0B8DF618-8E76-4892-B5CA-EBA336EDCF80}">
      <text>
        <r>
          <rPr>
            <b/>
            <sz val="9"/>
            <color indexed="81"/>
            <rFont val="MS P ゴシック"/>
            <family val="3"/>
            <charset val="128"/>
          </rPr>
          <t>名ﾌﾘｶﾞﾅ：
式の答が間違えなら直接入力してください</t>
        </r>
      </text>
    </comment>
    <comment ref="G30" authorId="0" shapeId="0" xr:uid="{0396AEB4-596E-4351-95DE-41E4D2FBC081}">
      <text>
        <r>
          <rPr>
            <b/>
            <sz val="9"/>
            <color indexed="81"/>
            <rFont val="MS P ゴシック"/>
            <family val="3"/>
            <charset val="128"/>
          </rPr>
          <t>学年
一般は空欄
中学生以下は選択してください</t>
        </r>
      </text>
    </comment>
    <comment ref="H30" authorId="0" shapeId="0" xr:uid="{F5262D1E-2C61-4274-94A1-A1194083B6D4}">
      <text>
        <r>
          <rPr>
            <b/>
            <sz val="9"/>
            <color indexed="81"/>
            <rFont val="MS P ゴシック"/>
            <family val="3"/>
            <charset val="128"/>
          </rPr>
          <t>生年月日(西暦年)：西暦で生まれた年(4桁)を入力してください</t>
        </r>
      </text>
    </comment>
    <comment ref="I30" authorId="0" shapeId="0" xr:uid="{625329C0-14EF-4416-BB95-ADE3F29A1DE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0" authorId="0" shapeId="0" xr:uid="{F04AD3F0-44A7-4D66-AFF1-87614CDD05DF}">
      <text>
        <r>
          <rPr>
            <b/>
            <sz val="9"/>
            <color indexed="81"/>
            <rFont val="MS P ゴシック"/>
            <family val="3"/>
            <charset val="128"/>
          </rPr>
          <t>生年月日(日)：
生まれた日を入力してください</t>
        </r>
      </text>
    </comment>
    <comment ref="K30" authorId="0" shapeId="0" xr:uid="{3FB38518-0CE1-42FF-B2DC-D1749CC75EE0}">
      <text>
        <r>
          <rPr>
            <b/>
            <sz val="9"/>
            <color indexed="81"/>
            <rFont val="MS P ゴシック"/>
            <family val="3"/>
            <charset val="128"/>
          </rPr>
          <t>出場種目(個人１)：
種目を選択してください</t>
        </r>
      </text>
    </comment>
    <comment ref="L30" authorId="0" shapeId="0" xr:uid="{81CCAFF1-ACDB-46B8-B709-31B86C0F556F}">
      <text>
        <r>
          <rPr>
            <b/>
            <sz val="9"/>
            <color indexed="81"/>
            <rFont val="MS P ゴシック"/>
            <family val="3"/>
            <charset val="128"/>
          </rPr>
          <t>ベスト記録
トラック：分
の値を入力してください</t>
        </r>
      </text>
    </comment>
    <comment ref="M30" authorId="0" shapeId="0" xr:uid="{C8185C3D-B366-44A7-B804-4E55BB494568}">
      <text>
        <r>
          <rPr>
            <b/>
            <sz val="9"/>
            <color indexed="81"/>
            <rFont val="MS P ゴシック"/>
            <family val="3"/>
            <charset val="128"/>
          </rPr>
          <t>ベスト記録
トラック：秒
フィールド：m
の値を入力してください(2桁表示)</t>
        </r>
      </text>
    </comment>
    <comment ref="N30" authorId="0" shapeId="0" xr:uid="{DF132C33-72BC-4099-A89B-2F848BC44F6F}">
      <text>
        <r>
          <rPr>
            <b/>
            <sz val="9"/>
            <color indexed="81"/>
            <rFont val="MS P ゴシック"/>
            <family val="3"/>
            <charset val="128"/>
          </rPr>
          <t>ベスト記録
トラック：1/100秒
フィールド：㎝
の値を入力してください(2桁表示)</t>
        </r>
      </text>
    </comment>
    <comment ref="O30" authorId="0" shapeId="0" xr:uid="{0FAB0E50-9DBD-4740-AB1F-613226A89828}">
      <text>
        <r>
          <rPr>
            <b/>
            <sz val="9"/>
            <color indexed="81"/>
            <rFont val="MS P ゴシック"/>
            <family val="3"/>
            <charset val="128"/>
          </rPr>
          <t>出場種目(個人２)：
種目を選択してください</t>
        </r>
      </text>
    </comment>
    <comment ref="P30" authorId="0" shapeId="0" xr:uid="{EB16B744-91CE-4E99-ACEB-896F927AE5D5}">
      <text>
        <r>
          <rPr>
            <b/>
            <sz val="9"/>
            <color indexed="81"/>
            <rFont val="MS P ゴシック"/>
            <family val="3"/>
            <charset val="128"/>
          </rPr>
          <t>ベスト記録
トラック：分
の値を入力してください</t>
        </r>
      </text>
    </comment>
    <comment ref="Q30" authorId="0" shapeId="0" xr:uid="{5EB1F718-AA7D-44B0-AA20-DAB5C9FF68C5}">
      <text>
        <r>
          <rPr>
            <b/>
            <sz val="9"/>
            <color indexed="81"/>
            <rFont val="MS P ゴシック"/>
            <family val="3"/>
            <charset val="128"/>
          </rPr>
          <t>ベスト記録
トラック：秒
フィールド：m
の値を入力してください(2桁表示)</t>
        </r>
      </text>
    </comment>
    <comment ref="R30" authorId="0" shapeId="0" xr:uid="{B895CB55-752C-416F-B4F2-9D21CB72E5F8}">
      <text>
        <r>
          <rPr>
            <b/>
            <sz val="9"/>
            <color indexed="81"/>
            <rFont val="MS P ゴシック"/>
            <family val="3"/>
            <charset val="128"/>
          </rPr>
          <t>ベスト記録
トラック：1/100秒
フィールド：㎝
の値を入力してください(2桁表示)</t>
        </r>
      </text>
    </comment>
    <comment ref="S30" authorId="0" shapeId="0" xr:uid="{F218569A-F155-4A27-88B9-63B9E04514A5}">
      <text>
        <r>
          <rPr>
            <b/>
            <sz val="9"/>
            <color indexed="81"/>
            <rFont val="MS P ゴシック"/>
            <family val="3"/>
            <charset val="128"/>
          </rPr>
          <t>リレー(チーム名)：
チームに名前を付けてください。団体名の場合には記号を付記してください</t>
        </r>
      </text>
    </comment>
    <comment ref="T30" authorId="0" shapeId="0" xr:uid="{0A235FD3-7ACE-4B00-A259-E5383653F1FD}">
      <text>
        <r>
          <rPr>
            <b/>
            <sz val="9"/>
            <color indexed="81"/>
            <rFont val="MS P ゴシック"/>
            <family val="3"/>
            <charset val="128"/>
          </rPr>
          <t>リレー(種目)：
種目を選択してください</t>
        </r>
      </text>
    </comment>
    <comment ref="U30" authorId="0" shapeId="0" xr:uid="{324A2049-AC1B-4BA8-8BB6-F0C3785BD984}">
      <text>
        <r>
          <rPr>
            <b/>
            <sz val="9"/>
            <color indexed="81"/>
            <rFont val="MS P ゴシック"/>
            <family val="3"/>
            <charset val="128"/>
          </rPr>
          <t>リレー(Ｐ)：
チーム内でプログラムに掲載する順番を1～6で選択してください</t>
        </r>
      </text>
    </comment>
    <comment ref="E31" authorId="0" shapeId="0" xr:uid="{629BADDB-C00A-47FB-A8C4-80E4497A9C99}">
      <text>
        <r>
          <rPr>
            <b/>
            <sz val="9"/>
            <color indexed="81"/>
            <rFont val="MS P ゴシック"/>
            <family val="3"/>
            <charset val="128"/>
          </rPr>
          <t>姓ﾌﾘｶﾞﾅ：
式の答が間違えなら直接入力してください</t>
        </r>
      </text>
    </comment>
    <comment ref="F31" authorId="0" shapeId="0" xr:uid="{E1663786-06D9-457D-A2C7-0102D4A947AC}">
      <text>
        <r>
          <rPr>
            <b/>
            <sz val="9"/>
            <color indexed="81"/>
            <rFont val="MS P ゴシック"/>
            <family val="3"/>
            <charset val="128"/>
          </rPr>
          <t>名ﾌﾘｶﾞﾅ：
式の答が間違えなら直接入力してください</t>
        </r>
      </text>
    </comment>
    <comment ref="G31" authorId="0" shapeId="0" xr:uid="{03626B12-9EB4-4A1F-A5C0-203F9F09AB03}">
      <text>
        <r>
          <rPr>
            <b/>
            <sz val="9"/>
            <color indexed="81"/>
            <rFont val="MS P ゴシック"/>
            <family val="3"/>
            <charset val="128"/>
          </rPr>
          <t>学年
一般は空欄
中学生以下は選択してください</t>
        </r>
      </text>
    </comment>
    <comment ref="H31" authorId="0" shapeId="0" xr:uid="{904A46DA-72F9-4096-A614-BDFD3BAEF80F}">
      <text>
        <r>
          <rPr>
            <b/>
            <sz val="9"/>
            <color indexed="81"/>
            <rFont val="MS P ゴシック"/>
            <family val="3"/>
            <charset val="128"/>
          </rPr>
          <t>生年月日(西暦年)：西暦で生まれた年(4桁)を入力してください</t>
        </r>
      </text>
    </comment>
    <comment ref="I31" authorId="0" shapeId="0" xr:uid="{0DD344AE-C4CA-491D-9A19-34C34912258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1" authorId="0" shapeId="0" xr:uid="{CB9CA903-469B-47D8-8F8B-9470293F84F4}">
      <text>
        <r>
          <rPr>
            <b/>
            <sz val="9"/>
            <color indexed="81"/>
            <rFont val="MS P ゴシック"/>
            <family val="3"/>
            <charset val="128"/>
          </rPr>
          <t>生年月日(日)：
生まれた日を入力してください</t>
        </r>
      </text>
    </comment>
    <comment ref="K31" authorId="0" shapeId="0" xr:uid="{11AA47EF-4A6A-46D5-9EA7-3997D03DBE7E}">
      <text>
        <r>
          <rPr>
            <b/>
            <sz val="9"/>
            <color indexed="81"/>
            <rFont val="MS P ゴシック"/>
            <family val="3"/>
            <charset val="128"/>
          </rPr>
          <t>出場種目(個人１)：
種目を選択してください</t>
        </r>
      </text>
    </comment>
    <comment ref="L31" authorId="0" shapeId="0" xr:uid="{3BBAB619-7A1B-438C-946E-6A0A2FFCEB78}">
      <text>
        <r>
          <rPr>
            <b/>
            <sz val="9"/>
            <color indexed="81"/>
            <rFont val="MS P ゴシック"/>
            <family val="3"/>
            <charset val="128"/>
          </rPr>
          <t>ベスト記録
トラック：分
の値を入力してください</t>
        </r>
      </text>
    </comment>
    <comment ref="M31" authorId="0" shapeId="0" xr:uid="{E2CE9837-30A4-47C4-BAA5-416ACB9B7C59}">
      <text>
        <r>
          <rPr>
            <b/>
            <sz val="9"/>
            <color indexed="81"/>
            <rFont val="MS P ゴシック"/>
            <family val="3"/>
            <charset val="128"/>
          </rPr>
          <t>ベスト記録
トラック：秒
フィールド：m
の値を入力してください(2桁表示)</t>
        </r>
      </text>
    </comment>
    <comment ref="N31" authorId="0" shapeId="0" xr:uid="{A333E088-BCB4-4C38-966E-A421975FE63A}">
      <text>
        <r>
          <rPr>
            <b/>
            <sz val="9"/>
            <color indexed="81"/>
            <rFont val="MS P ゴシック"/>
            <family val="3"/>
            <charset val="128"/>
          </rPr>
          <t>ベスト記録
トラック：1/100秒
フィールド：㎝
の値を入力してください(2桁表示)</t>
        </r>
      </text>
    </comment>
    <comment ref="O31" authorId="0" shapeId="0" xr:uid="{AF7F9BF2-1233-4E25-A499-FC5661952351}">
      <text>
        <r>
          <rPr>
            <b/>
            <sz val="9"/>
            <color indexed="81"/>
            <rFont val="MS P ゴシック"/>
            <family val="3"/>
            <charset val="128"/>
          </rPr>
          <t>出場種目(個人２)：
種目を選択してください</t>
        </r>
      </text>
    </comment>
    <comment ref="P31" authorId="0" shapeId="0" xr:uid="{B558E829-D241-487A-BE29-186A6BB7D68F}">
      <text>
        <r>
          <rPr>
            <b/>
            <sz val="9"/>
            <color indexed="81"/>
            <rFont val="MS P ゴシック"/>
            <family val="3"/>
            <charset val="128"/>
          </rPr>
          <t>ベスト記録
トラック：分
の値を入力してください</t>
        </r>
      </text>
    </comment>
    <comment ref="Q31" authorId="0" shapeId="0" xr:uid="{38E98552-E3C6-47A7-86D2-B651616D2F97}">
      <text>
        <r>
          <rPr>
            <b/>
            <sz val="9"/>
            <color indexed="81"/>
            <rFont val="MS P ゴシック"/>
            <family val="3"/>
            <charset val="128"/>
          </rPr>
          <t>ベスト記録
トラック：秒
フィールド：m
の値を入力してください(2桁表示)</t>
        </r>
      </text>
    </comment>
    <comment ref="R31" authorId="0" shapeId="0" xr:uid="{DB4716E5-65D6-4B4F-B6C4-6A55DA5124E5}">
      <text>
        <r>
          <rPr>
            <b/>
            <sz val="9"/>
            <color indexed="81"/>
            <rFont val="MS P ゴシック"/>
            <family val="3"/>
            <charset val="128"/>
          </rPr>
          <t>ベスト記録
トラック：1/100秒
フィールド：㎝
の値を入力してください(2桁表示)</t>
        </r>
      </text>
    </comment>
    <comment ref="S31" authorId="0" shapeId="0" xr:uid="{034A904E-F23C-4015-9CA5-3A402A38BFA5}">
      <text>
        <r>
          <rPr>
            <b/>
            <sz val="9"/>
            <color indexed="81"/>
            <rFont val="MS P ゴシック"/>
            <family val="3"/>
            <charset val="128"/>
          </rPr>
          <t>リレー(チーム名)：
チームに名前を付けてください。団体名の場合には記号を付記してください</t>
        </r>
      </text>
    </comment>
    <comment ref="T31" authorId="0" shapeId="0" xr:uid="{0B2B1AED-5B70-47C9-87D0-B62FC3A79BF3}">
      <text>
        <r>
          <rPr>
            <b/>
            <sz val="9"/>
            <color indexed="81"/>
            <rFont val="MS P ゴシック"/>
            <family val="3"/>
            <charset val="128"/>
          </rPr>
          <t>リレー(種目)：
種目を選択してください</t>
        </r>
      </text>
    </comment>
    <comment ref="U31" authorId="0" shapeId="0" xr:uid="{0212BA12-AC97-4F56-9C0D-9BEAB098E85F}">
      <text>
        <r>
          <rPr>
            <b/>
            <sz val="9"/>
            <color indexed="81"/>
            <rFont val="MS P ゴシック"/>
            <family val="3"/>
            <charset val="128"/>
          </rPr>
          <t>リレー(Ｐ)：
チーム内でプログラムに掲載する順番を1～6で選択してください</t>
        </r>
      </text>
    </comment>
    <comment ref="E32" authorId="0" shapeId="0" xr:uid="{6EAD205C-897F-4EB3-AFC2-A206BDD4CC58}">
      <text>
        <r>
          <rPr>
            <b/>
            <sz val="9"/>
            <color indexed="81"/>
            <rFont val="MS P ゴシック"/>
            <family val="3"/>
            <charset val="128"/>
          </rPr>
          <t>姓ﾌﾘｶﾞﾅ：
式の答が間違えなら直接入力してください</t>
        </r>
      </text>
    </comment>
    <comment ref="F32" authorId="0" shapeId="0" xr:uid="{DD27B7C6-2804-47F7-AAC8-4F51C72C6370}">
      <text>
        <r>
          <rPr>
            <b/>
            <sz val="9"/>
            <color indexed="81"/>
            <rFont val="MS P ゴシック"/>
            <family val="3"/>
            <charset val="128"/>
          </rPr>
          <t>名ﾌﾘｶﾞﾅ：
式の答が間違えなら直接入力してください</t>
        </r>
      </text>
    </comment>
    <comment ref="G32" authorId="0" shapeId="0" xr:uid="{E9A13573-71E2-486E-AEC6-2159B28C022A}">
      <text>
        <r>
          <rPr>
            <b/>
            <sz val="9"/>
            <color indexed="81"/>
            <rFont val="MS P ゴシック"/>
            <family val="3"/>
            <charset val="128"/>
          </rPr>
          <t>学年
一般は空欄
中学生以下は選択してください</t>
        </r>
      </text>
    </comment>
    <comment ref="H32" authorId="0" shapeId="0" xr:uid="{6EF8E48A-1031-48FD-9FCF-85620A7CDB7E}">
      <text>
        <r>
          <rPr>
            <b/>
            <sz val="9"/>
            <color indexed="81"/>
            <rFont val="MS P ゴシック"/>
            <family val="3"/>
            <charset val="128"/>
          </rPr>
          <t>生年月日(西暦年)：西暦で生まれた年(4桁)を入力してください</t>
        </r>
      </text>
    </comment>
    <comment ref="I32" authorId="0" shapeId="0" xr:uid="{7E2B7A26-143E-4FEE-840A-85EAF0D55989}">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2" authorId="0" shapeId="0" xr:uid="{2B2E836D-20A6-424A-A917-3E5BB0E5873A}">
      <text>
        <r>
          <rPr>
            <b/>
            <sz val="9"/>
            <color indexed="81"/>
            <rFont val="MS P ゴシック"/>
            <family val="3"/>
            <charset val="128"/>
          </rPr>
          <t>生年月日(日)：
生まれた日を入力してください</t>
        </r>
      </text>
    </comment>
    <comment ref="K32" authorId="0" shapeId="0" xr:uid="{226A38EF-A381-4442-A8C7-9C68225D3306}">
      <text>
        <r>
          <rPr>
            <b/>
            <sz val="9"/>
            <color indexed="81"/>
            <rFont val="MS P ゴシック"/>
            <family val="3"/>
            <charset val="128"/>
          </rPr>
          <t>出場種目(個人１)：
種目を選択してください</t>
        </r>
      </text>
    </comment>
    <comment ref="L32" authorId="0" shapeId="0" xr:uid="{E97BF460-2580-47DF-8E01-FA85CEE14044}">
      <text>
        <r>
          <rPr>
            <b/>
            <sz val="9"/>
            <color indexed="81"/>
            <rFont val="MS P ゴシック"/>
            <family val="3"/>
            <charset val="128"/>
          </rPr>
          <t>ベスト記録
トラック：分
の値を入力してください</t>
        </r>
      </text>
    </comment>
    <comment ref="M32" authorId="0" shapeId="0" xr:uid="{5CE81200-4D9C-48BF-A062-8822953BB24E}">
      <text>
        <r>
          <rPr>
            <b/>
            <sz val="9"/>
            <color indexed="81"/>
            <rFont val="MS P ゴシック"/>
            <family val="3"/>
            <charset val="128"/>
          </rPr>
          <t>ベスト記録
トラック：秒
フィールド：m
の値を入力してください(2桁表示)</t>
        </r>
      </text>
    </comment>
    <comment ref="N32" authorId="0" shapeId="0" xr:uid="{21903073-8C67-4958-8927-A1442C903F09}">
      <text>
        <r>
          <rPr>
            <b/>
            <sz val="9"/>
            <color indexed="81"/>
            <rFont val="MS P ゴシック"/>
            <family val="3"/>
            <charset val="128"/>
          </rPr>
          <t>ベスト記録
トラック：1/100秒
フィールド：㎝
の値を入力してください(2桁表示)</t>
        </r>
      </text>
    </comment>
    <comment ref="O32" authorId="0" shapeId="0" xr:uid="{82FA5E4F-1253-4EC0-AD89-7E1D7F18A264}">
      <text>
        <r>
          <rPr>
            <b/>
            <sz val="9"/>
            <color indexed="81"/>
            <rFont val="MS P ゴシック"/>
            <family val="3"/>
            <charset val="128"/>
          </rPr>
          <t>出場種目(個人２)：
種目を選択してください</t>
        </r>
      </text>
    </comment>
    <comment ref="P32" authorId="0" shapeId="0" xr:uid="{5EE0B37D-F53F-4BB9-8A2E-5DD146900FC5}">
      <text>
        <r>
          <rPr>
            <b/>
            <sz val="9"/>
            <color indexed="81"/>
            <rFont val="MS P ゴシック"/>
            <family val="3"/>
            <charset val="128"/>
          </rPr>
          <t>ベスト記録
トラック：分
の値を入力してください</t>
        </r>
      </text>
    </comment>
    <comment ref="Q32" authorId="0" shapeId="0" xr:uid="{3E4263B9-57FF-4F4F-9FD1-DCC5A90A3756}">
      <text>
        <r>
          <rPr>
            <b/>
            <sz val="9"/>
            <color indexed="81"/>
            <rFont val="MS P ゴシック"/>
            <family val="3"/>
            <charset val="128"/>
          </rPr>
          <t>ベスト記録
トラック：秒
フィールド：m
の値を入力してください(2桁表示)</t>
        </r>
      </text>
    </comment>
    <comment ref="R32" authorId="0" shapeId="0" xr:uid="{47110EC8-9FBF-4B3D-940E-ADAD09DE02D7}">
      <text>
        <r>
          <rPr>
            <b/>
            <sz val="9"/>
            <color indexed="81"/>
            <rFont val="MS P ゴシック"/>
            <family val="3"/>
            <charset val="128"/>
          </rPr>
          <t>ベスト記録
トラック：1/100秒
フィールド：㎝
の値を入力してください(2桁表示)</t>
        </r>
      </text>
    </comment>
    <comment ref="S32" authorId="0" shapeId="0" xr:uid="{68E9AA6D-964F-4DAE-8262-B64C405BC9CE}">
      <text>
        <r>
          <rPr>
            <b/>
            <sz val="9"/>
            <color indexed="81"/>
            <rFont val="MS P ゴシック"/>
            <family val="3"/>
            <charset val="128"/>
          </rPr>
          <t>リレー(チーム名)：
チームに名前を付けてください。団体名の場合には記号を付記してください</t>
        </r>
      </text>
    </comment>
    <comment ref="T32" authorId="0" shapeId="0" xr:uid="{96AD7E0F-769B-4E33-A81D-8A53F1498381}">
      <text>
        <r>
          <rPr>
            <b/>
            <sz val="9"/>
            <color indexed="81"/>
            <rFont val="MS P ゴシック"/>
            <family val="3"/>
            <charset val="128"/>
          </rPr>
          <t>リレー(種目)：
種目を選択してください</t>
        </r>
      </text>
    </comment>
    <comment ref="U32" authorId="0" shapeId="0" xr:uid="{69C04BB3-3686-4760-B683-7AF9EC3C0578}">
      <text>
        <r>
          <rPr>
            <b/>
            <sz val="9"/>
            <color indexed="81"/>
            <rFont val="MS P ゴシック"/>
            <family val="3"/>
            <charset val="128"/>
          </rPr>
          <t>リレー(Ｐ)：
チーム内でプログラムに掲載する順番を1～6で選択してください</t>
        </r>
      </text>
    </comment>
    <comment ref="E33" authorId="0" shapeId="0" xr:uid="{1D45E9C1-A282-413C-9614-DDBB608A4742}">
      <text>
        <r>
          <rPr>
            <b/>
            <sz val="9"/>
            <color indexed="81"/>
            <rFont val="MS P ゴシック"/>
            <family val="3"/>
            <charset val="128"/>
          </rPr>
          <t>姓ﾌﾘｶﾞﾅ：
式の答が間違えなら直接入力してください</t>
        </r>
      </text>
    </comment>
    <comment ref="F33" authorId="0" shapeId="0" xr:uid="{927B5F24-FD32-4BBA-8D80-C384874291EB}">
      <text>
        <r>
          <rPr>
            <b/>
            <sz val="9"/>
            <color indexed="81"/>
            <rFont val="MS P ゴシック"/>
            <family val="3"/>
            <charset val="128"/>
          </rPr>
          <t>名ﾌﾘｶﾞﾅ：
式の答が間違えなら直接入力してください</t>
        </r>
      </text>
    </comment>
    <comment ref="G33" authorId="0" shapeId="0" xr:uid="{1930C630-07DF-441B-BFD5-842524C5A6D7}">
      <text>
        <r>
          <rPr>
            <b/>
            <sz val="9"/>
            <color indexed="81"/>
            <rFont val="MS P ゴシック"/>
            <family val="3"/>
            <charset val="128"/>
          </rPr>
          <t>学年
一般は空欄
中学生以下は選択してください</t>
        </r>
      </text>
    </comment>
    <comment ref="H33" authorId="0" shapeId="0" xr:uid="{26C3C392-EB54-41A8-8007-3C46ABFAE144}">
      <text>
        <r>
          <rPr>
            <b/>
            <sz val="9"/>
            <color indexed="81"/>
            <rFont val="MS P ゴシック"/>
            <family val="3"/>
            <charset val="128"/>
          </rPr>
          <t>生年月日(西暦年)：西暦で生まれた年(4桁)を入力してください</t>
        </r>
      </text>
    </comment>
    <comment ref="I33" authorId="0" shapeId="0" xr:uid="{A7456A5A-1641-4C51-8DF4-92CF670D190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3" authorId="0" shapeId="0" xr:uid="{C11CCEA8-12AD-4959-AED7-AC0634E859DA}">
      <text>
        <r>
          <rPr>
            <b/>
            <sz val="9"/>
            <color indexed="81"/>
            <rFont val="MS P ゴシック"/>
            <family val="3"/>
            <charset val="128"/>
          </rPr>
          <t>生年月日(日)：
生まれた日を入力してください</t>
        </r>
      </text>
    </comment>
    <comment ref="K33" authorId="0" shapeId="0" xr:uid="{91FBEE64-431A-49A5-9BCD-BCD0AFD3D5AE}">
      <text>
        <r>
          <rPr>
            <b/>
            <sz val="9"/>
            <color indexed="81"/>
            <rFont val="MS P ゴシック"/>
            <family val="3"/>
            <charset val="128"/>
          </rPr>
          <t>出場種目(個人１)：
種目を選択してください</t>
        </r>
      </text>
    </comment>
    <comment ref="L33" authorId="0" shapeId="0" xr:uid="{E1124873-5943-4E4C-A28F-5D154F99DEA4}">
      <text>
        <r>
          <rPr>
            <b/>
            <sz val="9"/>
            <color indexed="81"/>
            <rFont val="MS P ゴシック"/>
            <family val="3"/>
            <charset val="128"/>
          </rPr>
          <t>ベスト記録
トラック：分
の値を入力してください</t>
        </r>
      </text>
    </comment>
    <comment ref="M33" authorId="0" shapeId="0" xr:uid="{C5C02D00-A9B4-44D4-9102-0D965364F4DF}">
      <text>
        <r>
          <rPr>
            <b/>
            <sz val="9"/>
            <color indexed="81"/>
            <rFont val="MS P ゴシック"/>
            <family val="3"/>
            <charset val="128"/>
          </rPr>
          <t>ベスト記録
トラック：秒
フィールド：m
の値を入力してください(2桁表示)</t>
        </r>
      </text>
    </comment>
    <comment ref="N33" authorId="0" shapeId="0" xr:uid="{79D1D185-D439-4C6A-8584-ED529DBE07B5}">
      <text>
        <r>
          <rPr>
            <b/>
            <sz val="9"/>
            <color indexed="81"/>
            <rFont val="MS P ゴシック"/>
            <family val="3"/>
            <charset val="128"/>
          </rPr>
          <t>ベスト記録
トラック：1/100秒
フィールド：㎝
の値を入力してください(2桁表示)</t>
        </r>
      </text>
    </comment>
    <comment ref="O33" authorId="0" shapeId="0" xr:uid="{57A34037-61D4-4BC0-B6F8-B9B713D923FE}">
      <text>
        <r>
          <rPr>
            <b/>
            <sz val="9"/>
            <color indexed="81"/>
            <rFont val="MS P ゴシック"/>
            <family val="3"/>
            <charset val="128"/>
          </rPr>
          <t>出場種目(個人２)：
種目を選択してください</t>
        </r>
      </text>
    </comment>
    <comment ref="P33" authorId="0" shapeId="0" xr:uid="{7A7F321E-14ED-4D9F-81B4-45A02EE98364}">
      <text>
        <r>
          <rPr>
            <b/>
            <sz val="9"/>
            <color indexed="81"/>
            <rFont val="MS P ゴシック"/>
            <family val="3"/>
            <charset val="128"/>
          </rPr>
          <t>ベスト記録
トラック：分
の値を入力してください</t>
        </r>
      </text>
    </comment>
    <comment ref="Q33" authorId="0" shapeId="0" xr:uid="{2CE15037-527A-458E-AFEB-4C6F47481FA1}">
      <text>
        <r>
          <rPr>
            <b/>
            <sz val="9"/>
            <color indexed="81"/>
            <rFont val="MS P ゴシック"/>
            <family val="3"/>
            <charset val="128"/>
          </rPr>
          <t>ベスト記録
トラック：秒
フィールド：m
の値を入力してください(2桁表示)</t>
        </r>
      </text>
    </comment>
    <comment ref="R33" authorId="0" shapeId="0" xr:uid="{C03830D3-1518-427C-8BF3-44266335961A}">
      <text>
        <r>
          <rPr>
            <b/>
            <sz val="9"/>
            <color indexed="81"/>
            <rFont val="MS P ゴシック"/>
            <family val="3"/>
            <charset val="128"/>
          </rPr>
          <t>ベスト記録
トラック：1/100秒
フィールド：㎝
の値を入力してください(2桁表示)</t>
        </r>
      </text>
    </comment>
    <comment ref="S33" authorId="0" shapeId="0" xr:uid="{B70687FB-E02D-4F37-9BC5-CED6D4CB6816}">
      <text>
        <r>
          <rPr>
            <b/>
            <sz val="9"/>
            <color indexed="81"/>
            <rFont val="MS P ゴシック"/>
            <family val="3"/>
            <charset val="128"/>
          </rPr>
          <t>リレー(チーム名)：
チームに名前を付けてください。団体名の場合には記号を付記してください</t>
        </r>
      </text>
    </comment>
    <comment ref="T33" authorId="0" shapeId="0" xr:uid="{CEB6D25B-2C8F-472F-9F0E-A5FBB0824CE4}">
      <text>
        <r>
          <rPr>
            <b/>
            <sz val="9"/>
            <color indexed="81"/>
            <rFont val="MS P ゴシック"/>
            <family val="3"/>
            <charset val="128"/>
          </rPr>
          <t>リレー(種目)：
種目を選択してください</t>
        </r>
      </text>
    </comment>
    <comment ref="U33" authorId="0" shapeId="0" xr:uid="{F676B117-9018-4BB5-97CC-AE3BAF860DC5}">
      <text>
        <r>
          <rPr>
            <b/>
            <sz val="9"/>
            <color indexed="81"/>
            <rFont val="MS P ゴシック"/>
            <family val="3"/>
            <charset val="128"/>
          </rPr>
          <t>リレー(Ｐ)：
チーム内でプログラムに掲載する順番を1～6で選択してください</t>
        </r>
      </text>
    </comment>
    <comment ref="E34" authorId="0" shapeId="0" xr:uid="{4BFC965F-EDA4-4F7F-9225-F9EF62B784DD}">
      <text>
        <r>
          <rPr>
            <b/>
            <sz val="9"/>
            <color indexed="81"/>
            <rFont val="MS P ゴシック"/>
            <family val="3"/>
            <charset val="128"/>
          </rPr>
          <t>姓ﾌﾘｶﾞﾅ：
式の答が間違えなら直接入力してください</t>
        </r>
      </text>
    </comment>
    <comment ref="F34" authorId="0" shapeId="0" xr:uid="{489DE2A1-60BD-43DD-B01C-08B46B9D1BCE}">
      <text>
        <r>
          <rPr>
            <b/>
            <sz val="9"/>
            <color indexed="81"/>
            <rFont val="MS P ゴシック"/>
            <family val="3"/>
            <charset val="128"/>
          </rPr>
          <t>名ﾌﾘｶﾞﾅ：
式の答が間違えなら直接入力してください</t>
        </r>
      </text>
    </comment>
    <comment ref="G34" authorId="0" shapeId="0" xr:uid="{79BF00B7-A235-4718-B6CA-2F5C119B882B}">
      <text>
        <r>
          <rPr>
            <b/>
            <sz val="9"/>
            <color indexed="81"/>
            <rFont val="MS P ゴシック"/>
            <family val="3"/>
            <charset val="128"/>
          </rPr>
          <t>学年
一般は空欄
中学生以下は選択してください</t>
        </r>
      </text>
    </comment>
    <comment ref="H34" authorId="0" shapeId="0" xr:uid="{4A30AFEF-F5C3-4A31-B12C-22EA33871834}">
      <text>
        <r>
          <rPr>
            <b/>
            <sz val="9"/>
            <color indexed="81"/>
            <rFont val="MS P ゴシック"/>
            <family val="3"/>
            <charset val="128"/>
          </rPr>
          <t>生年月日(西暦年)：西暦で生まれた年(4桁)を入力してください</t>
        </r>
      </text>
    </comment>
    <comment ref="I34" authorId="0" shapeId="0" xr:uid="{F25AC123-EEA2-4436-AA8A-00B6AB7ABDF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4" authorId="0" shapeId="0" xr:uid="{0EA8D158-C697-496A-90CB-852EEC8ECAC6}">
      <text>
        <r>
          <rPr>
            <b/>
            <sz val="9"/>
            <color indexed="81"/>
            <rFont val="MS P ゴシック"/>
            <family val="3"/>
            <charset val="128"/>
          </rPr>
          <t>生年月日(日)：
生まれた日を入力してください</t>
        </r>
      </text>
    </comment>
    <comment ref="K34" authorId="0" shapeId="0" xr:uid="{AE0FD38B-529C-43D3-8684-B0E55B5A9783}">
      <text>
        <r>
          <rPr>
            <b/>
            <sz val="9"/>
            <color indexed="81"/>
            <rFont val="MS P ゴシック"/>
            <family val="3"/>
            <charset val="128"/>
          </rPr>
          <t>出場種目(個人１)：
種目を選択してください</t>
        </r>
      </text>
    </comment>
    <comment ref="L34" authorId="0" shapeId="0" xr:uid="{65D4BFE0-622F-4F29-BE04-F39E4B9DFAEE}">
      <text>
        <r>
          <rPr>
            <b/>
            <sz val="9"/>
            <color indexed="81"/>
            <rFont val="MS P ゴシック"/>
            <family val="3"/>
            <charset val="128"/>
          </rPr>
          <t>ベスト記録
トラック：分
の値を入力してください</t>
        </r>
      </text>
    </comment>
    <comment ref="M34" authorId="0" shapeId="0" xr:uid="{FFAAA46B-DA53-4458-8C6B-AB748285B2EF}">
      <text>
        <r>
          <rPr>
            <b/>
            <sz val="9"/>
            <color indexed="81"/>
            <rFont val="MS P ゴシック"/>
            <family val="3"/>
            <charset val="128"/>
          </rPr>
          <t>ベスト記録
トラック：秒
フィールド：m
の値を入力してください(2桁表示)</t>
        </r>
      </text>
    </comment>
    <comment ref="N34" authorId="0" shapeId="0" xr:uid="{17B08C42-8FEE-4789-8BD8-6604365C8B19}">
      <text>
        <r>
          <rPr>
            <b/>
            <sz val="9"/>
            <color indexed="81"/>
            <rFont val="MS P ゴシック"/>
            <family val="3"/>
            <charset val="128"/>
          </rPr>
          <t>ベスト記録
トラック：1/100秒
フィールド：㎝
の値を入力してください(2桁表示)</t>
        </r>
      </text>
    </comment>
    <comment ref="O34" authorId="0" shapeId="0" xr:uid="{BE98ED0B-F00E-4507-AE4B-396E45B0ACD4}">
      <text>
        <r>
          <rPr>
            <b/>
            <sz val="9"/>
            <color indexed="81"/>
            <rFont val="MS P ゴシック"/>
            <family val="3"/>
            <charset val="128"/>
          </rPr>
          <t>出場種目(個人２)：
種目を選択してください</t>
        </r>
      </text>
    </comment>
    <comment ref="P34" authorId="0" shapeId="0" xr:uid="{823EC0FC-9FA7-41BB-B5BC-74D4695743A6}">
      <text>
        <r>
          <rPr>
            <b/>
            <sz val="9"/>
            <color indexed="81"/>
            <rFont val="MS P ゴシック"/>
            <family val="3"/>
            <charset val="128"/>
          </rPr>
          <t>ベスト記録
トラック：分
の値を入力してください</t>
        </r>
      </text>
    </comment>
    <comment ref="Q34" authorId="0" shapeId="0" xr:uid="{7D4977A2-6578-4A39-AAAD-2641C4740325}">
      <text>
        <r>
          <rPr>
            <b/>
            <sz val="9"/>
            <color indexed="81"/>
            <rFont val="MS P ゴシック"/>
            <family val="3"/>
            <charset val="128"/>
          </rPr>
          <t>ベスト記録
トラック：秒
フィールド：m
の値を入力してください(2桁表示)</t>
        </r>
      </text>
    </comment>
    <comment ref="R34" authorId="0" shapeId="0" xr:uid="{EB140D6D-8FA9-41F9-82DA-A2E50BC89282}">
      <text>
        <r>
          <rPr>
            <b/>
            <sz val="9"/>
            <color indexed="81"/>
            <rFont val="MS P ゴシック"/>
            <family val="3"/>
            <charset val="128"/>
          </rPr>
          <t>ベスト記録
トラック：1/100秒
フィールド：㎝
の値を入力してください(2桁表示)</t>
        </r>
      </text>
    </comment>
    <comment ref="S34" authorId="0" shapeId="0" xr:uid="{0DE820A4-A398-4F15-8093-7A1D563E93E4}">
      <text>
        <r>
          <rPr>
            <b/>
            <sz val="9"/>
            <color indexed="81"/>
            <rFont val="MS P ゴシック"/>
            <family val="3"/>
            <charset val="128"/>
          </rPr>
          <t>リレー(チーム名)：
チームに名前を付けてください。団体名の場合には記号を付記してください</t>
        </r>
      </text>
    </comment>
    <comment ref="T34" authorId="0" shapeId="0" xr:uid="{9092DD51-5310-4FBD-B9F3-FFAB1B5AF3A0}">
      <text>
        <r>
          <rPr>
            <b/>
            <sz val="9"/>
            <color indexed="81"/>
            <rFont val="MS P ゴシック"/>
            <family val="3"/>
            <charset val="128"/>
          </rPr>
          <t>リレー(種目)：
種目を選択してください</t>
        </r>
      </text>
    </comment>
    <comment ref="U34" authorId="0" shapeId="0" xr:uid="{B62ED765-5011-4D28-A91B-FB5F4E403B4D}">
      <text>
        <r>
          <rPr>
            <b/>
            <sz val="9"/>
            <color indexed="81"/>
            <rFont val="MS P ゴシック"/>
            <family val="3"/>
            <charset val="128"/>
          </rPr>
          <t>リレー(Ｐ)：
チーム内でプログラムに掲載する順番を1～6で選択してください</t>
        </r>
      </text>
    </comment>
    <comment ref="E35" authorId="0" shapeId="0" xr:uid="{507881B0-CE1C-46DB-B779-7762BB43D4FC}">
      <text>
        <r>
          <rPr>
            <b/>
            <sz val="9"/>
            <color indexed="81"/>
            <rFont val="MS P ゴシック"/>
            <family val="3"/>
            <charset val="128"/>
          </rPr>
          <t>姓ﾌﾘｶﾞﾅ：
式の答が間違えなら直接入力してください</t>
        </r>
      </text>
    </comment>
    <comment ref="F35" authorId="0" shapeId="0" xr:uid="{516390A8-D8D9-4F37-9A26-0E1FF74568F4}">
      <text>
        <r>
          <rPr>
            <b/>
            <sz val="9"/>
            <color indexed="81"/>
            <rFont val="MS P ゴシック"/>
            <family val="3"/>
            <charset val="128"/>
          </rPr>
          <t>名ﾌﾘｶﾞﾅ：
式の答が間違えなら直接入力してください</t>
        </r>
      </text>
    </comment>
    <comment ref="G35" authorId="0" shapeId="0" xr:uid="{C44BD99C-DD4E-4C29-9CA3-A4D08D9AEED4}">
      <text>
        <r>
          <rPr>
            <b/>
            <sz val="9"/>
            <color indexed="81"/>
            <rFont val="MS P ゴシック"/>
            <family val="3"/>
            <charset val="128"/>
          </rPr>
          <t>学年
一般は空欄
中学生以下は選択してください</t>
        </r>
      </text>
    </comment>
    <comment ref="H35" authorId="0" shapeId="0" xr:uid="{13A7CAB6-DC72-4970-94D1-23FF6807005B}">
      <text>
        <r>
          <rPr>
            <b/>
            <sz val="9"/>
            <color indexed="81"/>
            <rFont val="MS P ゴシック"/>
            <family val="3"/>
            <charset val="128"/>
          </rPr>
          <t>生年月日(西暦年)：西暦で生まれた年(4桁)を入力してください</t>
        </r>
      </text>
    </comment>
    <comment ref="I35" authorId="0" shapeId="0" xr:uid="{5B228F7E-5C9B-40B3-BD41-F0FA504253F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5" authorId="0" shapeId="0" xr:uid="{B95190CA-C4D7-4D68-B8DB-2E82DF1D8126}">
      <text>
        <r>
          <rPr>
            <b/>
            <sz val="9"/>
            <color indexed="81"/>
            <rFont val="MS P ゴシック"/>
            <family val="3"/>
            <charset val="128"/>
          </rPr>
          <t>生年月日(日)：
生まれた日を入力してください</t>
        </r>
      </text>
    </comment>
    <comment ref="K35" authorId="0" shapeId="0" xr:uid="{893AC576-6F70-4E70-AE63-0C1D4ABD901D}">
      <text>
        <r>
          <rPr>
            <b/>
            <sz val="9"/>
            <color indexed="81"/>
            <rFont val="MS P ゴシック"/>
            <family val="3"/>
            <charset val="128"/>
          </rPr>
          <t>出場種目(個人１)：
種目を選択してください</t>
        </r>
      </text>
    </comment>
    <comment ref="L35" authorId="0" shapeId="0" xr:uid="{5DE08B97-A0CC-433F-BF18-C09E98860F5E}">
      <text>
        <r>
          <rPr>
            <b/>
            <sz val="9"/>
            <color indexed="81"/>
            <rFont val="MS P ゴシック"/>
            <family val="3"/>
            <charset val="128"/>
          </rPr>
          <t>ベスト記録
トラック：分
の値を入力してください</t>
        </r>
      </text>
    </comment>
    <comment ref="M35" authorId="0" shapeId="0" xr:uid="{E16FEBEF-DB01-439D-9182-B7C36AFE2196}">
      <text>
        <r>
          <rPr>
            <b/>
            <sz val="9"/>
            <color indexed="81"/>
            <rFont val="MS P ゴシック"/>
            <family val="3"/>
            <charset val="128"/>
          </rPr>
          <t>ベスト記録
トラック：秒
フィールド：m
の値を入力してください(2桁表示)</t>
        </r>
      </text>
    </comment>
    <comment ref="N35" authorId="0" shapeId="0" xr:uid="{6946D56F-0177-4AA0-8613-C9F294101DC5}">
      <text>
        <r>
          <rPr>
            <b/>
            <sz val="9"/>
            <color indexed="81"/>
            <rFont val="MS P ゴシック"/>
            <family val="3"/>
            <charset val="128"/>
          </rPr>
          <t>ベスト記録
トラック：1/100秒
フィールド：㎝
の値を入力してください(2桁表示)</t>
        </r>
      </text>
    </comment>
    <comment ref="O35" authorId="0" shapeId="0" xr:uid="{69D121ED-0015-4D17-8E6F-FE586AB4EFCC}">
      <text>
        <r>
          <rPr>
            <b/>
            <sz val="9"/>
            <color indexed="81"/>
            <rFont val="MS P ゴシック"/>
            <family val="3"/>
            <charset val="128"/>
          </rPr>
          <t>出場種目(個人２)：
種目を選択してください</t>
        </r>
      </text>
    </comment>
    <comment ref="P35" authorId="0" shapeId="0" xr:uid="{0A0611AC-B97E-4F52-8A93-731E95B76BE8}">
      <text>
        <r>
          <rPr>
            <b/>
            <sz val="9"/>
            <color indexed="81"/>
            <rFont val="MS P ゴシック"/>
            <family val="3"/>
            <charset val="128"/>
          </rPr>
          <t>ベスト記録
トラック：分
の値を入力してください</t>
        </r>
      </text>
    </comment>
    <comment ref="Q35" authorId="0" shapeId="0" xr:uid="{FD73EC39-C2C4-458B-ABD0-EA784473B069}">
      <text>
        <r>
          <rPr>
            <b/>
            <sz val="9"/>
            <color indexed="81"/>
            <rFont val="MS P ゴシック"/>
            <family val="3"/>
            <charset val="128"/>
          </rPr>
          <t>ベスト記録
トラック：秒
フィールド：m
の値を入力してください(2桁表示)</t>
        </r>
      </text>
    </comment>
    <comment ref="R35" authorId="0" shapeId="0" xr:uid="{A6172083-F2FC-408B-BF4A-142F167D9A68}">
      <text>
        <r>
          <rPr>
            <b/>
            <sz val="9"/>
            <color indexed="81"/>
            <rFont val="MS P ゴシック"/>
            <family val="3"/>
            <charset val="128"/>
          </rPr>
          <t>ベスト記録
トラック：1/100秒
フィールド：㎝
の値を入力してください(2桁表示)</t>
        </r>
      </text>
    </comment>
    <comment ref="S35" authorId="0" shapeId="0" xr:uid="{332EEB1C-36A1-4FAF-9EBB-DE2FD1DDFE5E}">
      <text>
        <r>
          <rPr>
            <b/>
            <sz val="9"/>
            <color indexed="81"/>
            <rFont val="MS P ゴシック"/>
            <family val="3"/>
            <charset val="128"/>
          </rPr>
          <t>リレー(チーム名)：
チームに名前を付けてください。団体名の場合には記号を付記してください</t>
        </r>
      </text>
    </comment>
    <comment ref="T35" authorId="0" shapeId="0" xr:uid="{BDC52C9E-E8F8-4664-8118-4416ED898FE0}">
      <text>
        <r>
          <rPr>
            <b/>
            <sz val="9"/>
            <color indexed="81"/>
            <rFont val="MS P ゴシック"/>
            <family val="3"/>
            <charset val="128"/>
          </rPr>
          <t>リレー(種目)：
種目を選択してください</t>
        </r>
      </text>
    </comment>
    <comment ref="U35" authorId="0" shapeId="0" xr:uid="{61323A37-B1D9-4912-82AE-49C26D26606B}">
      <text>
        <r>
          <rPr>
            <b/>
            <sz val="9"/>
            <color indexed="81"/>
            <rFont val="MS P ゴシック"/>
            <family val="3"/>
            <charset val="128"/>
          </rPr>
          <t>リレー(Ｐ)：
チーム内でプログラムに掲載する順番を1～6で選択してください</t>
        </r>
      </text>
    </comment>
    <comment ref="E36" authorId="0" shapeId="0" xr:uid="{148C7030-CB2C-4DB5-BA30-3369549BBCD8}">
      <text>
        <r>
          <rPr>
            <b/>
            <sz val="9"/>
            <color indexed="81"/>
            <rFont val="MS P ゴシック"/>
            <family val="3"/>
            <charset val="128"/>
          </rPr>
          <t>姓ﾌﾘｶﾞﾅ：
式の答が間違えなら直接入力してください</t>
        </r>
      </text>
    </comment>
    <comment ref="F36" authorId="0" shapeId="0" xr:uid="{3EA523B3-15A1-47ED-895E-3FD1CC6ACA92}">
      <text>
        <r>
          <rPr>
            <b/>
            <sz val="9"/>
            <color indexed="81"/>
            <rFont val="MS P ゴシック"/>
            <family val="3"/>
            <charset val="128"/>
          </rPr>
          <t>名ﾌﾘｶﾞﾅ：
式の答が間違えなら直接入力してください</t>
        </r>
      </text>
    </comment>
    <comment ref="G36" authorId="0" shapeId="0" xr:uid="{D87ED8F6-1411-40F7-A241-52915A86F3FB}">
      <text>
        <r>
          <rPr>
            <b/>
            <sz val="9"/>
            <color indexed="81"/>
            <rFont val="MS P ゴシック"/>
            <family val="3"/>
            <charset val="128"/>
          </rPr>
          <t>学年
一般は空欄
中学生以下は選択してください</t>
        </r>
      </text>
    </comment>
    <comment ref="H36" authorId="0" shapeId="0" xr:uid="{2690592B-5A15-4681-8473-076E93CAC68C}">
      <text>
        <r>
          <rPr>
            <b/>
            <sz val="9"/>
            <color indexed="81"/>
            <rFont val="MS P ゴシック"/>
            <family val="3"/>
            <charset val="128"/>
          </rPr>
          <t>生年月日(西暦年)：西暦で生まれた年(4桁)を入力してください</t>
        </r>
      </text>
    </comment>
    <comment ref="I36" authorId="0" shapeId="0" xr:uid="{9286B96B-E685-473E-BE64-F492E663BFD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6" authorId="0" shapeId="0" xr:uid="{BF2ED50C-1608-43E0-9E08-B1441C3CCFD7}">
      <text>
        <r>
          <rPr>
            <b/>
            <sz val="9"/>
            <color indexed="81"/>
            <rFont val="MS P ゴシック"/>
            <family val="3"/>
            <charset val="128"/>
          </rPr>
          <t>生年月日(日)：
生まれた日を入力してください</t>
        </r>
      </text>
    </comment>
    <comment ref="K36" authorId="0" shapeId="0" xr:uid="{03A2E673-3B31-4E5B-AB55-276B19092565}">
      <text>
        <r>
          <rPr>
            <b/>
            <sz val="9"/>
            <color indexed="81"/>
            <rFont val="MS P ゴシック"/>
            <family val="3"/>
            <charset val="128"/>
          </rPr>
          <t>出場種目(個人１)：
種目を選択してください</t>
        </r>
      </text>
    </comment>
    <comment ref="L36" authorId="0" shapeId="0" xr:uid="{B63DAC38-F5A4-4FAF-A545-E52B087EED36}">
      <text>
        <r>
          <rPr>
            <b/>
            <sz val="9"/>
            <color indexed="81"/>
            <rFont val="MS P ゴシック"/>
            <family val="3"/>
            <charset val="128"/>
          </rPr>
          <t>ベスト記録
トラック：分
の値を入力してください</t>
        </r>
      </text>
    </comment>
    <comment ref="M36" authorId="0" shapeId="0" xr:uid="{4ECE2EAC-EBEF-41C2-A158-2CD5701A0037}">
      <text>
        <r>
          <rPr>
            <b/>
            <sz val="9"/>
            <color indexed="81"/>
            <rFont val="MS P ゴシック"/>
            <family val="3"/>
            <charset val="128"/>
          </rPr>
          <t>ベスト記録
トラック：秒
フィールド：m
の値を入力してください(2桁表示)</t>
        </r>
      </text>
    </comment>
    <comment ref="N36" authorId="0" shapeId="0" xr:uid="{513D3D22-C65E-4180-B7D1-4ADD6E915CCA}">
      <text>
        <r>
          <rPr>
            <b/>
            <sz val="9"/>
            <color indexed="81"/>
            <rFont val="MS P ゴシック"/>
            <family val="3"/>
            <charset val="128"/>
          </rPr>
          <t>ベスト記録
トラック：1/100秒
フィールド：㎝
の値を入力してください(2桁表示)</t>
        </r>
      </text>
    </comment>
    <comment ref="O36" authorId="0" shapeId="0" xr:uid="{305F0D86-8B0A-40F6-B055-1A7D477619B9}">
      <text>
        <r>
          <rPr>
            <b/>
            <sz val="9"/>
            <color indexed="81"/>
            <rFont val="MS P ゴシック"/>
            <family val="3"/>
            <charset val="128"/>
          </rPr>
          <t>出場種目(個人２)：
種目を選択してください</t>
        </r>
      </text>
    </comment>
    <comment ref="P36" authorId="0" shapeId="0" xr:uid="{6CCC180D-BBCC-4706-809D-C6F3B1561FF0}">
      <text>
        <r>
          <rPr>
            <b/>
            <sz val="9"/>
            <color indexed="81"/>
            <rFont val="MS P ゴシック"/>
            <family val="3"/>
            <charset val="128"/>
          </rPr>
          <t>ベスト記録
トラック：分
の値を入力してください</t>
        </r>
      </text>
    </comment>
    <comment ref="Q36" authorId="0" shapeId="0" xr:uid="{9B0841B1-63BC-4A45-AD79-703BAF51F674}">
      <text>
        <r>
          <rPr>
            <b/>
            <sz val="9"/>
            <color indexed="81"/>
            <rFont val="MS P ゴシック"/>
            <family val="3"/>
            <charset val="128"/>
          </rPr>
          <t>ベスト記録
トラック：秒
フィールド：m
の値を入力してください(2桁表示)</t>
        </r>
      </text>
    </comment>
    <comment ref="R36" authorId="0" shapeId="0" xr:uid="{5FB12B1B-40EA-4C22-A55A-88781021FC1F}">
      <text>
        <r>
          <rPr>
            <b/>
            <sz val="9"/>
            <color indexed="81"/>
            <rFont val="MS P ゴシック"/>
            <family val="3"/>
            <charset val="128"/>
          </rPr>
          <t>ベスト記録
トラック：1/100秒
フィールド：㎝
の値を入力してください(2桁表示)</t>
        </r>
      </text>
    </comment>
    <comment ref="S36" authorId="0" shapeId="0" xr:uid="{EEEE8AFD-0E4A-400A-B253-8ED379C22CDB}">
      <text>
        <r>
          <rPr>
            <b/>
            <sz val="9"/>
            <color indexed="81"/>
            <rFont val="MS P ゴシック"/>
            <family val="3"/>
            <charset val="128"/>
          </rPr>
          <t>リレー(チーム名)：
チームに名前を付けてください。団体名の場合には記号を付記してください</t>
        </r>
      </text>
    </comment>
    <comment ref="T36" authorId="0" shapeId="0" xr:uid="{4C471126-AA51-478D-A069-CCE87E99AB70}">
      <text>
        <r>
          <rPr>
            <b/>
            <sz val="9"/>
            <color indexed="81"/>
            <rFont val="MS P ゴシック"/>
            <family val="3"/>
            <charset val="128"/>
          </rPr>
          <t>リレー(種目)：
種目を選択してください</t>
        </r>
      </text>
    </comment>
    <comment ref="U36" authorId="0" shapeId="0" xr:uid="{95923F46-F356-4D54-A438-5E4CA60821AF}">
      <text>
        <r>
          <rPr>
            <b/>
            <sz val="9"/>
            <color indexed="81"/>
            <rFont val="MS P ゴシック"/>
            <family val="3"/>
            <charset val="128"/>
          </rPr>
          <t>リレー(Ｐ)：
チーム内でプログラムに掲載する順番を1～6で選択してください</t>
        </r>
      </text>
    </comment>
    <comment ref="E37" authorId="0" shapeId="0" xr:uid="{F539A507-0E81-426A-9789-8C9D68D28537}">
      <text>
        <r>
          <rPr>
            <b/>
            <sz val="9"/>
            <color indexed="81"/>
            <rFont val="MS P ゴシック"/>
            <family val="3"/>
            <charset val="128"/>
          </rPr>
          <t>姓ﾌﾘｶﾞﾅ：
式の答が間違えなら直接入力してください</t>
        </r>
      </text>
    </comment>
    <comment ref="F37" authorId="0" shapeId="0" xr:uid="{362F47A9-60CC-4D1D-BDC7-7F6BE5737A35}">
      <text>
        <r>
          <rPr>
            <b/>
            <sz val="9"/>
            <color indexed="81"/>
            <rFont val="MS P ゴシック"/>
            <family val="3"/>
            <charset val="128"/>
          </rPr>
          <t>名ﾌﾘｶﾞﾅ：
式の答が間違えなら直接入力してください</t>
        </r>
      </text>
    </comment>
    <comment ref="G37" authorId="0" shapeId="0" xr:uid="{2B5B3F7A-33A4-45CA-AC61-ECBFA6F4727D}">
      <text>
        <r>
          <rPr>
            <b/>
            <sz val="9"/>
            <color indexed="81"/>
            <rFont val="MS P ゴシック"/>
            <family val="3"/>
            <charset val="128"/>
          </rPr>
          <t>学年
一般は空欄
中学生以下は選択してください</t>
        </r>
      </text>
    </comment>
    <comment ref="H37" authorId="0" shapeId="0" xr:uid="{E2B84DBD-8CDE-4350-B27E-AD6F9CDAAE7E}">
      <text>
        <r>
          <rPr>
            <b/>
            <sz val="9"/>
            <color indexed="81"/>
            <rFont val="MS P ゴシック"/>
            <family val="3"/>
            <charset val="128"/>
          </rPr>
          <t>生年月日(西暦年)：西暦で生まれた年(4桁)を入力してください</t>
        </r>
      </text>
    </comment>
    <comment ref="I37" authorId="0" shapeId="0" xr:uid="{BAD5649A-1F0A-4781-90F1-B0690053EF2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7" authorId="0" shapeId="0" xr:uid="{9C28B96A-34F0-44EB-BC57-DAB3A7118654}">
      <text>
        <r>
          <rPr>
            <b/>
            <sz val="9"/>
            <color indexed="81"/>
            <rFont val="MS P ゴシック"/>
            <family val="3"/>
            <charset val="128"/>
          </rPr>
          <t>生年月日(日)：
生まれた日を入力してください</t>
        </r>
      </text>
    </comment>
    <comment ref="K37" authorId="0" shapeId="0" xr:uid="{024A9CD8-F63C-46A2-BAC2-C18D429DF7A8}">
      <text>
        <r>
          <rPr>
            <b/>
            <sz val="9"/>
            <color indexed="81"/>
            <rFont val="MS P ゴシック"/>
            <family val="3"/>
            <charset val="128"/>
          </rPr>
          <t>出場種目(個人１)：
種目を選択してください</t>
        </r>
      </text>
    </comment>
    <comment ref="L37" authorId="0" shapeId="0" xr:uid="{D826E4CE-5045-499C-A1D1-326D0FFFBD21}">
      <text>
        <r>
          <rPr>
            <b/>
            <sz val="9"/>
            <color indexed="81"/>
            <rFont val="MS P ゴシック"/>
            <family val="3"/>
            <charset val="128"/>
          </rPr>
          <t>ベスト記録
トラック：分
の値を入力してください</t>
        </r>
      </text>
    </comment>
    <comment ref="M37" authorId="0" shapeId="0" xr:uid="{1EDFFB69-F1F0-4477-90E3-5310F54F7EF0}">
      <text>
        <r>
          <rPr>
            <b/>
            <sz val="9"/>
            <color indexed="81"/>
            <rFont val="MS P ゴシック"/>
            <family val="3"/>
            <charset val="128"/>
          </rPr>
          <t>ベスト記録
トラック：秒
フィールド：m
の値を入力してください(2桁表示)</t>
        </r>
      </text>
    </comment>
    <comment ref="N37" authorId="0" shapeId="0" xr:uid="{2A3B00E5-E96F-472C-AA01-937959D5AEDB}">
      <text>
        <r>
          <rPr>
            <b/>
            <sz val="9"/>
            <color indexed="81"/>
            <rFont val="MS P ゴシック"/>
            <family val="3"/>
            <charset val="128"/>
          </rPr>
          <t>ベスト記録
トラック：1/100秒
フィールド：㎝
の値を入力してください(2桁表示)</t>
        </r>
      </text>
    </comment>
    <comment ref="O37" authorId="0" shapeId="0" xr:uid="{7DFE2F99-1E82-4D79-B472-E861403B060B}">
      <text>
        <r>
          <rPr>
            <b/>
            <sz val="9"/>
            <color indexed="81"/>
            <rFont val="MS P ゴシック"/>
            <family val="3"/>
            <charset val="128"/>
          </rPr>
          <t>出場種目(個人２)：
種目を選択してください</t>
        </r>
      </text>
    </comment>
    <comment ref="P37" authorId="0" shapeId="0" xr:uid="{54828170-05DA-47E8-95C8-6A0D3FD0291B}">
      <text>
        <r>
          <rPr>
            <b/>
            <sz val="9"/>
            <color indexed="81"/>
            <rFont val="MS P ゴシック"/>
            <family val="3"/>
            <charset val="128"/>
          </rPr>
          <t>ベスト記録
トラック：分
の値を入力してください</t>
        </r>
      </text>
    </comment>
    <comment ref="Q37" authorId="0" shapeId="0" xr:uid="{76C53C50-25B2-4C93-B24A-78B9B1124CDA}">
      <text>
        <r>
          <rPr>
            <b/>
            <sz val="9"/>
            <color indexed="81"/>
            <rFont val="MS P ゴシック"/>
            <family val="3"/>
            <charset val="128"/>
          </rPr>
          <t>ベスト記録
トラック：秒
フィールド：m
の値を入力してください(2桁表示)</t>
        </r>
      </text>
    </comment>
    <comment ref="R37" authorId="0" shapeId="0" xr:uid="{87B97C3A-BCF8-40AC-82C1-797735EEB798}">
      <text>
        <r>
          <rPr>
            <b/>
            <sz val="9"/>
            <color indexed="81"/>
            <rFont val="MS P ゴシック"/>
            <family val="3"/>
            <charset val="128"/>
          </rPr>
          <t>ベスト記録
トラック：1/100秒
フィールド：㎝
の値を入力してください(2桁表示)</t>
        </r>
      </text>
    </comment>
    <comment ref="S37" authorId="0" shapeId="0" xr:uid="{99C984F5-3158-4D91-9268-2CD0FA05DBD1}">
      <text>
        <r>
          <rPr>
            <b/>
            <sz val="9"/>
            <color indexed="81"/>
            <rFont val="MS P ゴシック"/>
            <family val="3"/>
            <charset val="128"/>
          </rPr>
          <t>リレー(チーム名)：
チームに名前を付けてください。団体名の場合には記号を付記してください</t>
        </r>
      </text>
    </comment>
    <comment ref="T37" authorId="0" shapeId="0" xr:uid="{6D8418FD-A40A-4BC0-B54D-58A07E8627FB}">
      <text>
        <r>
          <rPr>
            <b/>
            <sz val="9"/>
            <color indexed="81"/>
            <rFont val="MS P ゴシック"/>
            <family val="3"/>
            <charset val="128"/>
          </rPr>
          <t>リレー(種目)：
種目を選択してください</t>
        </r>
      </text>
    </comment>
    <comment ref="U37" authorId="0" shapeId="0" xr:uid="{D343BB51-E8DB-4237-A16F-92EB70F4ED1D}">
      <text>
        <r>
          <rPr>
            <b/>
            <sz val="9"/>
            <color indexed="81"/>
            <rFont val="MS P ゴシック"/>
            <family val="3"/>
            <charset val="128"/>
          </rPr>
          <t>リレー(Ｐ)：
チーム内でプログラムに掲載する順番を1～6で選択してください</t>
        </r>
      </text>
    </comment>
    <comment ref="E38" authorId="0" shapeId="0" xr:uid="{0E029FCB-593E-4FCB-88AF-2B38235A3DB9}">
      <text>
        <r>
          <rPr>
            <b/>
            <sz val="9"/>
            <color indexed="81"/>
            <rFont val="MS P ゴシック"/>
            <family val="3"/>
            <charset val="128"/>
          </rPr>
          <t>姓ﾌﾘｶﾞﾅ：
式の答が間違えなら直接入力してください</t>
        </r>
      </text>
    </comment>
    <comment ref="F38" authorId="0" shapeId="0" xr:uid="{3C273BB0-D328-453C-91A0-912851DE1B27}">
      <text>
        <r>
          <rPr>
            <b/>
            <sz val="9"/>
            <color indexed="81"/>
            <rFont val="MS P ゴシック"/>
            <family val="3"/>
            <charset val="128"/>
          </rPr>
          <t>名ﾌﾘｶﾞﾅ：
式の答が間違えなら直接入力してください</t>
        </r>
      </text>
    </comment>
    <comment ref="G38" authorId="0" shapeId="0" xr:uid="{5AAB9772-2110-4656-921B-993A79B88289}">
      <text>
        <r>
          <rPr>
            <b/>
            <sz val="9"/>
            <color indexed="81"/>
            <rFont val="MS P ゴシック"/>
            <family val="3"/>
            <charset val="128"/>
          </rPr>
          <t>学年
一般は空欄
中学生以下は選択してください</t>
        </r>
      </text>
    </comment>
    <comment ref="H38" authorId="0" shapeId="0" xr:uid="{09B31E0D-AB59-4B42-8B02-40A2A2B72339}">
      <text>
        <r>
          <rPr>
            <b/>
            <sz val="9"/>
            <color indexed="81"/>
            <rFont val="MS P ゴシック"/>
            <family val="3"/>
            <charset val="128"/>
          </rPr>
          <t>生年月日(西暦年)：西暦で生まれた年(4桁)を入力してください</t>
        </r>
      </text>
    </comment>
    <comment ref="I38" authorId="0" shapeId="0" xr:uid="{DAA7BBA6-418D-4370-ADA0-D1C8F6A46B9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8" authorId="0" shapeId="0" xr:uid="{CB2FC3F0-EE24-4E7A-B176-39AAF1FE8A8A}">
      <text>
        <r>
          <rPr>
            <b/>
            <sz val="9"/>
            <color indexed="81"/>
            <rFont val="MS P ゴシック"/>
            <family val="3"/>
            <charset val="128"/>
          </rPr>
          <t>生年月日(日)：
生まれた日を入力してください</t>
        </r>
      </text>
    </comment>
    <comment ref="K38" authorId="0" shapeId="0" xr:uid="{1EB52219-4F3B-4FEE-8110-F8618E0568F7}">
      <text>
        <r>
          <rPr>
            <b/>
            <sz val="9"/>
            <color indexed="81"/>
            <rFont val="MS P ゴシック"/>
            <family val="3"/>
            <charset val="128"/>
          </rPr>
          <t>出場種目(個人１)：
種目を選択してください</t>
        </r>
      </text>
    </comment>
    <comment ref="L38" authorId="0" shapeId="0" xr:uid="{1E5BC37B-21E8-413B-9969-F83086CB7DAB}">
      <text>
        <r>
          <rPr>
            <b/>
            <sz val="9"/>
            <color indexed="81"/>
            <rFont val="MS P ゴシック"/>
            <family val="3"/>
            <charset val="128"/>
          </rPr>
          <t>ベスト記録
トラック：分
の値を入力してください</t>
        </r>
      </text>
    </comment>
    <comment ref="M38" authorId="0" shapeId="0" xr:uid="{08A3869E-E92C-43E7-9213-2F030DDBFB9E}">
      <text>
        <r>
          <rPr>
            <b/>
            <sz val="9"/>
            <color indexed="81"/>
            <rFont val="MS P ゴシック"/>
            <family val="3"/>
            <charset val="128"/>
          </rPr>
          <t>ベスト記録
トラック：秒
フィールド：m
の値を入力してください(2桁表示)</t>
        </r>
      </text>
    </comment>
    <comment ref="N38" authorId="0" shapeId="0" xr:uid="{EFF151E8-0615-47EB-984B-9030B1CC7B29}">
      <text>
        <r>
          <rPr>
            <b/>
            <sz val="9"/>
            <color indexed="81"/>
            <rFont val="MS P ゴシック"/>
            <family val="3"/>
            <charset val="128"/>
          </rPr>
          <t>ベスト記録
トラック：1/100秒
フィールド：㎝
の値を入力してください(2桁表示)</t>
        </r>
      </text>
    </comment>
    <comment ref="O38" authorId="0" shapeId="0" xr:uid="{8B0CEBBD-56B6-4568-998A-B9C24A9BB5F8}">
      <text>
        <r>
          <rPr>
            <b/>
            <sz val="9"/>
            <color indexed="81"/>
            <rFont val="MS P ゴシック"/>
            <family val="3"/>
            <charset val="128"/>
          </rPr>
          <t>出場種目(個人２)：
種目を選択してください</t>
        </r>
      </text>
    </comment>
    <comment ref="P38" authorId="0" shapeId="0" xr:uid="{8ED0913A-52F3-4864-9D71-349323B41D3C}">
      <text>
        <r>
          <rPr>
            <b/>
            <sz val="9"/>
            <color indexed="81"/>
            <rFont val="MS P ゴシック"/>
            <family val="3"/>
            <charset val="128"/>
          </rPr>
          <t>ベスト記録
トラック：分
の値を入力してください</t>
        </r>
      </text>
    </comment>
    <comment ref="Q38" authorId="0" shapeId="0" xr:uid="{4D921662-9063-4587-89CC-512E0D117BAC}">
      <text>
        <r>
          <rPr>
            <b/>
            <sz val="9"/>
            <color indexed="81"/>
            <rFont val="MS P ゴシック"/>
            <family val="3"/>
            <charset val="128"/>
          </rPr>
          <t>ベスト記録
トラック：秒
フィールド：m
の値を入力してください(2桁表示)</t>
        </r>
      </text>
    </comment>
    <comment ref="R38" authorId="0" shapeId="0" xr:uid="{E6EACD52-E4F2-4E8E-B43B-1D3DE348AF80}">
      <text>
        <r>
          <rPr>
            <b/>
            <sz val="9"/>
            <color indexed="81"/>
            <rFont val="MS P ゴシック"/>
            <family val="3"/>
            <charset val="128"/>
          </rPr>
          <t>ベスト記録
トラック：1/100秒
フィールド：㎝
の値を入力してください(2桁表示)</t>
        </r>
      </text>
    </comment>
    <comment ref="S38" authorId="0" shapeId="0" xr:uid="{E5ADFC13-FDBF-4912-BAAA-F1090C30E8D3}">
      <text>
        <r>
          <rPr>
            <b/>
            <sz val="9"/>
            <color indexed="81"/>
            <rFont val="MS P ゴシック"/>
            <family val="3"/>
            <charset val="128"/>
          </rPr>
          <t>リレー(チーム名)：
チームに名前を付けてください。団体名の場合には記号を付記してください</t>
        </r>
      </text>
    </comment>
    <comment ref="T38" authorId="0" shapeId="0" xr:uid="{8763B8DE-E94B-4C3A-B0F5-63CDD814ADBB}">
      <text>
        <r>
          <rPr>
            <b/>
            <sz val="9"/>
            <color indexed="81"/>
            <rFont val="MS P ゴシック"/>
            <family val="3"/>
            <charset val="128"/>
          </rPr>
          <t>リレー(種目)：
種目を選択してください</t>
        </r>
      </text>
    </comment>
    <comment ref="U38" authorId="0" shapeId="0" xr:uid="{F55533EA-176A-4CE8-B774-0B41E6D47EDC}">
      <text>
        <r>
          <rPr>
            <b/>
            <sz val="9"/>
            <color indexed="81"/>
            <rFont val="MS P ゴシック"/>
            <family val="3"/>
            <charset val="128"/>
          </rPr>
          <t>リレー(Ｐ)：
チーム内でプログラムに掲載する順番を1～6で選択してください</t>
        </r>
      </text>
    </comment>
    <comment ref="E39" authorId="0" shapeId="0" xr:uid="{06127BD1-DE13-4CC6-8F98-2013F5DAF60D}">
      <text>
        <r>
          <rPr>
            <b/>
            <sz val="9"/>
            <color indexed="81"/>
            <rFont val="MS P ゴシック"/>
            <family val="3"/>
            <charset val="128"/>
          </rPr>
          <t>姓ﾌﾘｶﾞﾅ：
式の答が間違えなら直接入力してください</t>
        </r>
      </text>
    </comment>
    <comment ref="F39" authorId="0" shapeId="0" xr:uid="{2C163DD7-A82F-496D-A2E1-DAAEFF6A787C}">
      <text>
        <r>
          <rPr>
            <b/>
            <sz val="9"/>
            <color indexed="81"/>
            <rFont val="MS P ゴシック"/>
            <family val="3"/>
            <charset val="128"/>
          </rPr>
          <t>名ﾌﾘｶﾞﾅ：
式の答が間違えなら直接入力してください</t>
        </r>
      </text>
    </comment>
    <comment ref="G39" authorId="0" shapeId="0" xr:uid="{630F2467-7F8F-4E84-ACB9-42F4233F7A8C}">
      <text>
        <r>
          <rPr>
            <b/>
            <sz val="9"/>
            <color indexed="81"/>
            <rFont val="MS P ゴシック"/>
            <family val="3"/>
            <charset val="128"/>
          </rPr>
          <t>学年
一般は空欄
中学生以下は選択してください</t>
        </r>
      </text>
    </comment>
    <comment ref="H39" authorId="0" shapeId="0" xr:uid="{A2D61A62-AF16-4F01-9420-CB15C7AC5C75}">
      <text>
        <r>
          <rPr>
            <b/>
            <sz val="9"/>
            <color indexed="81"/>
            <rFont val="MS P ゴシック"/>
            <family val="3"/>
            <charset val="128"/>
          </rPr>
          <t>生年月日(西暦年)：西暦で生まれた年(4桁)を入力してください</t>
        </r>
      </text>
    </comment>
    <comment ref="I39" authorId="0" shapeId="0" xr:uid="{E7B905BF-B408-48DF-8CE4-AAEE4FDC3C0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9" authorId="0" shapeId="0" xr:uid="{317C05DD-5273-403D-8DD0-49369591B617}">
      <text>
        <r>
          <rPr>
            <b/>
            <sz val="9"/>
            <color indexed="81"/>
            <rFont val="MS P ゴシック"/>
            <family val="3"/>
            <charset val="128"/>
          </rPr>
          <t>生年月日(日)：
生まれた日を入力してください</t>
        </r>
      </text>
    </comment>
    <comment ref="K39" authorId="0" shapeId="0" xr:uid="{8E238368-92E0-4118-9F34-5E03ED7F9F9A}">
      <text>
        <r>
          <rPr>
            <b/>
            <sz val="9"/>
            <color indexed="81"/>
            <rFont val="MS P ゴシック"/>
            <family val="3"/>
            <charset val="128"/>
          </rPr>
          <t>出場種目(個人１)：
種目を選択してください</t>
        </r>
      </text>
    </comment>
    <comment ref="L39" authorId="0" shapeId="0" xr:uid="{05979559-9C32-4A62-8ACB-9C5949837CF9}">
      <text>
        <r>
          <rPr>
            <b/>
            <sz val="9"/>
            <color indexed="81"/>
            <rFont val="MS P ゴシック"/>
            <family val="3"/>
            <charset val="128"/>
          </rPr>
          <t>ベスト記録
トラック：分
の値を入力してください</t>
        </r>
      </text>
    </comment>
    <comment ref="M39" authorId="0" shapeId="0" xr:uid="{03290EA4-330D-4422-8F18-AA3B305BE5B6}">
      <text>
        <r>
          <rPr>
            <b/>
            <sz val="9"/>
            <color indexed="81"/>
            <rFont val="MS P ゴシック"/>
            <family val="3"/>
            <charset val="128"/>
          </rPr>
          <t>ベスト記録
トラック：秒
フィールド：m
の値を入力してください(2桁表示)</t>
        </r>
      </text>
    </comment>
    <comment ref="N39" authorId="0" shapeId="0" xr:uid="{71C06854-ACB6-4FDF-B5D4-A848BD254395}">
      <text>
        <r>
          <rPr>
            <b/>
            <sz val="9"/>
            <color indexed="81"/>
            <rFont val="MS P ゴシック"/>
            <family val="3"/>
            <charset val="128"/>
          </rPr>
          <t>ベスト記録
トラック：1/100秒
フィールド：㎝
の値を入力してください(2桁表示)</t>
        </r>
      </text>
    </comment>
    <comment ref="O39" authorId="0" shapeId="0" xr:uid="{416B8528-B485-464E-B4D4-D6EA6333932F}">
      <text>
        <r>
          <rPr>
            <b/>
            <sz val="9"/>
            <color indexed="81"/>
            <rFont val="MS P ゴシック"/>
            <family val="3"/>
            <charset val="128"/>
          </rPr>
          <t>出場種目(個人２)：
種目を選択してください</t>
        </r>
      </text>
    </comment>
    <comment ref="P39" authorId="0" shapeId="0" xr:uid="{D7BF5B78-0CC2-4F10-819F-91E1F9F7FA0D}">
      <text>
        <r>
          <rPr>
            <b/>
            <sz val="9"/>
            <color indexed="81"/>
            <rFont val="MS P ゴシック"/>
            <family val="3"/>
            <charset val="128"/>
          </rPr>
          <t>ベスト記録
トラック：分
の値を入力してください</t>
        </r>
      </text>
    </comment>
    <comment ref="Q39" authorId="0" shapeId="0" xr:uid="{CAA8CC0B-7944-46C1-B076-4E0CE20F3BE1}">
      <text>
        <r>
          <rPr>
            <b/>
            <sz val="9"/>
            <color indexed="81"/>
            <rFont val="MS P ゴシック"/>
            <family val="3"/>
            <charset val="128"/>
          </rPr>
          <t>ベスト記録
トラック：秒
フィールド：m
の値を入力してください(2桁表示)</t>
        </r>
      </text>
    </comment>
    <comment ref="R39" authorId="0" shapeId="0" xr:uid="{5907380C-C87A-4CFB-B1A8-C336F34CB586}">
      <text>
        <r>
          <rPr>
            <b/>
            <sz val="9"/>
            <color indexed="81"/>
            <rFont val="MS P ゴシック"/>
            <family val="3"/>
            <charset val="128"/>
          </rPr>
          <t>ベスト記録
トラック：1/100秒
フィールド：㎝
の値を入力してください(2桁表示)</t>
        </r>
      </text>
    </comment>
    <comment ref="S39" authorId="0" shapeId="0" xr:uid="{45E2A627-74F1-4C0E-8E78-E1B554C4304D}">
      <text>
        <r>
          <rPr>
            <b/>
            <sz val="9"/>
            <color indexed="81"/>
            <rFont val="MS P ゴシック"/>
            <family val="3"/>
            <charset val="128"/>
          </rPr>
          <t>リレー(チーム名)：
チームに名前を付けてください。団体名の場合には記号を付記してください</t>
        </r>
      </text>
    </comment>
    <comment ref="T39" authorId="0" shapeId="0" xr:uid="{C9D08D58-BEDC-4BD1-9026-BE4E10362BFD}">
      <text>
        <r>
          <rPr>
            <b/>
            <sz val="9"/>
            <color indexed="81"/>
            <rFont val="MS P ゴシック"/>
            <family val="3"/>
            <charset val="128"/>
          </rPr>
          <t>リレー(種目)：
種目を選択してください</t>
        </r>
      </text>
    </comment>
    <comment ref="U39" authorId="0" shapeId="0" xr:uid="{6F596042-1828-41DA-B3F7-616D626D8715}">
      <text>
        <r>
          <rPr>
            <b/>
            <sz val="9"/>
            <color indexed="81"/>
            <rFont val="MS P ゴシック"/>
            <family val="3"/>
            <charset val="128"/>
          </rPr>
          <t>リレー(Ｐ)：
チーム内でプログラムに掲載する順番を1～6で選択してください</t>
        </r>
      </text>
    </comment>
    <comment ref="E40" authorId="0" shapeId="0" xr:uid="{23F6AE12-BF42-4FAD-B631-5B781311310A}">
      <text>
        <r>
          <rPr>
            <b/>
            <sz val="9"/>
            <color indexed="81"/>
            <rFont val="MS P ゴシック"/>
            <family val="3"/>
            <charset val="128"/>
          </rPr>
          <t>姓ﾌﾘｶﾞﾅ：
式の答が間違えなら直接入力してください</t>
        </r>
      </text>
    </comment>
    <comment ref="F40" authorId="0" shapeId="0" xr:uid="{1F82CE6C-7A9C-4080-BB2F-1DDDD8F238E7}">
      <text>
        <r>
          <rPr>
            <b/>
            <sz val="9"/>
            <color indexed="81"/>
            <rFont val="MS P ゴシック"/>
            <family val="3"/>
            <charset val="128"/>
          </rPr>
          <t>名ﾌﾘｶﾞﾅ：
式の答が間違えなら直接入力してください</t>
        </r>
      </text>
    </comment>
    <comment ref="G40" authorId="0" shapeId="0" xr:uid="{68D259A6-E076-4893-87F2-894F0FEFD45E}">
      <text>
        <r>
          <rPr>
            <b/>
            <sz val="9"/>
            <color indexed="81"/>
            <rFont val="MS P ゴシック"/>
            <family val="3"/>
            <charset val="128"/>
          </rPr>
          <t>学年
一般は空欄
中学生以下は選択してください</t>
        </r>
      </text>
    </comment>
    <comment ref="H40" authorId="0" shapeId="0" xr:uid="{B8D1F852-649F-4067-8A1B-44E7D9F5EA80}">
      <text>
        <r>
          <rPr>
            <b/>
            <sz val="9"/>
            <color indexed="81"/>
            <rFont val="MS P ゴシック"/>
            <family val="3"/>
            <charset val="128"/>
          </rPr>
          <t>生年月日(西暦年)：西暦で生まれた年(4桁)を入力してください</t>
        </r>
      </text>
    </comment>
    <comment ref="I40" authorId="0" shapeId="0" xr:uid="{DE4D8D55-9817-4D09-9C11-A4C5B2DB423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0" authorId="0" shapeId="0" xr:uid="{2BC855D5-C27B-47F4-8DCB-63E3A357A426}">
      <text>
        <r>
          <rPr>
            <b/>
            <sz val="9"/>
            <color indexed="81"/>
            <rFont val="MS P ゴシック"/>
            <family val="3"/>
            <charset val="128"/>
          </rPr>
          <t>生年月日(日)：
生まれた日を入力してください</t>
        </r>
      </text>
    </comment>
    <comment ref="K40" authorId="0" shapeId="0" xr:uid="{B374AF32-D994-4040-8D1C-B388B3C9685E}">
      <text>
        <r>
          <rPr>
            <b/>
            <sz val="9"/>
            <color indexed="81"/>
            <rFont val="MS P ゴシック"/>
            <family val="3"/>
            <charset val="128"/>
          </rPr>
          <t>出場種目(個人１)：
種目を選択してください</t>
        </r>
      </text>
    </comment>
    <comment ref="L40" authorId="0" shapeId="0" xr:uid="{B72CAD9C-F221-4866-86B1-D5CB85BC5670}">
      <text>
        <r>
          <rPr>
            <b/>
            <sz val="9"/>
            <color indexed="81"/>
            <rFont val="MS P ゴシック"/>
            <family val="3"/>
            <charset val="128"/>
          </rPr>
          <t>ベスト記録
トラック：分
の値を入力してください</t>
        </r>
      </text>
    </comment>
    <comment ref="M40" authorId="0" shapeId="0" xr:uid="{0AA7B8D9-39CC-4F31-9714-6CFE12785E20}">
      <text>
        <r>
          <rPr>
            <b/>
            <sz val="9"/>
            <color indexed="81"/>
            <rFont val="MS P ゴシック"/>
            <family val="3"/>
            <charset val="128"/>
          </rPr>
          <t>ベスト記録
トラック：秒
フィールド：m
の値を入力してください(2桁表示)</t>
        </r>
      </text>
    </comment>
    <comment ref="N40" authorId="0" shapeId="0" xr:uid="{C78BCED6-364E-4BF2-BE39-4FC59C2BD28E}">
      <text>
        <r>
          <rPr>
            <b/>
            <sz val="9"/>
            <color indexed="81"/>
            <rFont val="MS P ゴシック"/>
            <family val="3"/>
            <charset val="128"/>
          </rPr>
          <t>ベスト記録
トラック：1/100秒
フィールド：㎝
の値を入力してください(2桁表示)</t>
        </r>
      </text>
    </comment>
    <comment ref="O40" authorId="0" shapeId="0" xr:uid="{BD2B8218-7CDE-412F-B775-B1FB9CDE6B2D}">
      <text>
        <r>
          <rPr>
            <b/>
            <sz val="9"/>
            <color indexed="81"/>
            <rFont val="MS P ゴシック"/>
            <family val="3"/>
            <charset val="128"/>
          </rPr>
          <t>出場種目(個人２)：
種目を選択してください</t>
        </r>
      </text>
    </comment>
    <comment ref="P40" authorId="0" shapeId="0" xr:uid="{65CEA3FA-95C9-4432-9BD7-BD564A36913F}">
      <text>
        <r>
          <rPr>
            <b/>
            <sz val="9"/>
            <color indexed="81"/>
            <rFont val="MS P ゴシック"/>
            <family val="3"/>
            <charset val="128"/>
          </rPr>
          <t>ベスト記録
トラック：分
の値を入力してください</t>
        </r>
      </text>
    </comment>
    <comment ref="Q40" authorId="0" shapeId="0" xr:uid="{691FEBD6-F50B-4ED4-AB4D-6522D2311CE8}">
      <text>
        <r>
          <rPr>
            <b/>
            <sz val="9"/>
            <color indexed="81"/>
            <rFont val="MS P ゴシック"/>
            <family val="3"/>
            <charset val="128"/>
          </rPr>
          <t>ベスト記録
トラック：秒
フィールド：m
の値を入力してください(2桁表示)</t>
        </r>
      </text>
    </comment>
    <comment ref="R40" authorId="0" shapeId="0" xr:uid="{2987F38D-CFE9-4A2B-8326-ED5176B384DF}">
      <text>
        <r>
          <rPr>
            <b/>
            <sz val="9"/>
            <color indexed="81"/>
            <rFont val="MS P ゴシック"/>
            <family val="3"/>
            <charset val="128"/>
          </rPr>
          <t>ベスト記録
トラック：1/100秒
フィールド：㎝
の値を入力してください(2桁表示)</t>
        </r>
      </text>
    </comment>
    <comment ref="S40" authorId="0" shapeId="0" xr:uid="{7D9BB246-7150-4DC5-9060-32E14B17274B}">
      <text>
        <r>
          <rPr>
            <b/>
            <sz val="9"/>
            <color indexed="81"/>
            <rFont val="MS P ゴシック"/>
            <family val="3"/>
            <charset val="128"/>
          </rPr>
          <t>リレー(チーム名)：
チームに名前を付けてください。団体名の場合には記号を付記してください</t>
        </r>
      </text>
    </comment>
    <comment ref="T40" authorId="0" shapeId="0" xr:uid="{68591D1F-979A-4527-A53B-CCAFD536D8ED}">
      <text>
        <r>
          <rPr>
            <b/>
            <sz val="9"/>
            <color indexed="81"/>
            <rFont val="MS P ゴシック"/>
            <family val="3"/>
            <charset val="128"/>
          </rPr>
          <t>リレー(種目)：
種目を選択してください</t>
        </r>
      </text>
    </comment>
    <comment ref="U40" authorId="0" shapeId="0" xr:uid="{677871EA-6935-45B7-B762-B6747E8473E1}">
      <text>
        <r>
          <rPr>
            <b/>
            <sz val="9"/>
            <color indexed="81"/>
            <rFont val="MS P ゴシック"/>
            <family val="3"/>
            <charset val="128"/>
          </rPr>
          <t>リレー(Ｐ)：
チーム内でプログラムに掲載する順番を1～6で選択してください</t>
        </r>
      </text>
    </comment>
    <comment ref="E41" authorId="0" shapeId="0" xr:uid="{6B1B5899-FF19-4B92-87A9-75B053E47191}">
      <text>
        <r>
          <rPr>
            <b/>
            <sz val="9"/>
            <color indexed="81"/>
            <rFont val="MS P ゴシック"/>
            <family val="3"/>
            <charset val="128"/>
          </rPr>
          <t>姓ﾌﾘｶﾞﾅ：
式の答が間違えなら直接入力してください</t>
        </r>
      </text>
    </comment>
    <comment ref="F41" authorId="0" shapeId="0" xr:uid="{84D96F2A-648A-450F-8E12-8D5AD9125845}">
      <text>
        <r>
          <rPr>
            <b/>
            <sz val="9"/>
            <color indexed="81"/>
            <rFont val="MS P ゴシック"/>
            <family val="3"/>
            <charset val="128"/>
          </rPr>
          <t>名ﾌﾘｶﾞﾅ：
式の答が間違えなら直接入力してください</t>
        </r>
      </text>
    </comment>
    <comment ref="G41" authorId="0" shapeId="0" xr:uid="{4E5F3F41-997D-4231-AA7F-27C9511AC407}">
      <text>
        <r>
          <rPr>
            <b/>
            <sz val="9"/>
            <color indexed="81"/>
            <rFont val="MS P ゴシック"/>
            <family val="3"/>
            <charset val="128"/>
          </rPr>
          <t>学年
一般は空欄
中学生以下は選択してください</t>
        </r>
      </text>
    </comment>
    <comment ref="H41" authorId="0" shapeId="0" xr:uid="{6062378E-8B9B-45DA-88D0-C14D4411D829}">
      <text>
        <r>
          <rPr>
            <b/>
            <sz val="9"/>
            <color indexed="81"/>
            <rFont val="MS P ゴシック"/>
            <family val="3"/>
            <charset val="128"/>
          </rPr>
          <t>生年月日(西暦年)：西暦で生まれた年(4桁)を入力してください</t>
        </r>
      </text>
    </comment>
    <comment ref="I41" authorId="0" shapeId="0" xr:uid="{7646EBFE-A5B3-47EB-80D0-3ECECF2F9F5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1" authorId="0" shapeId="0" xr:uid="{B0509EF2-0F06-456F-AEDC-60C0DCF7CA57}">
      <text>
        <r>
          <rPr>
            <b/>
            <sz val="9"/>
            <color indexed="81"/>
            <rFont val="MS P ゴシック"/>
            <family val="3"/>
            <charset val="128"/>
          </rPr>
          <t>生年月日(日)：
生まれた日を入力してください</t>
        </r>
      </text>
    </comment>
    <comment ref="K41" authorId="0" shapeId="0" xr:uid="{C9B9489C-9F89-4DAF-A3AF-885834293377}">
      <text>
        <r>
          <rPr>
            <b/>
            <sz val="9"/>
            <color indexed="81"/>
            <rFont val="MS P ゴシック"/>
            <family val="3"/>
            <charset val="128"/>
          </rPr>
          <t>出場種目(個人１)：
種目を選択してください</t>
        </r>
      </text>
    </comment>
    <comment ref="L41" authorId="0" shapeId="0" xr:uid="{A4CA9588-F789-4207-905F-95CA077CF59F}">
      <text>
        <r>
          <rPr>
            <b/>
            <sz val="9"/>
            <color indexed="81"/>
            <rFont val="MS P ゴシック"/>
            <family val="3"/>
            <charset val="128"/>
          </rPr>
          <t>ベスト記録
トラック：分
の値を入力してください</t>
        </r>
      </text>
    </comment>
    <comment ref="M41" authorId="0" shapeId="0" xr:uid="{F39C6016-CDE2-4598-B29E-A9433FA2883F}">
      <text>
        <r>
          <rPr>
            <b/>
            <sz val="9"/>
            <color indexed="81"/>
            <rFont val="MS P ゴシック"/>
            <family val="3"/>
            <charset val="128"/>
          </rPr>
          <t>ベスト記録
トラック：秒
フィールド：m
の値を入力してください(2桁表示)</t>
        </r>
      </text>
    </comment>
    <comment ref="N41" authorId="0" shapeId="0" xr:uid="{64A9FC78-9164-431F-818F-0023DFDC1495}">
      <text>
        <r>
          <rPr>
            <b/>
            <sz val="9"/>
            <color indexed="81"/>
            <rFont val="MS P ゴシック"/>
            <family val="3"/>
            <charset val="128"/>
          </rPr>
          <t>ベスト記録
トラック：1/100秒
フィールド：㎝
の値を入力してください(2桁表示)</t>
        </r>
      </text>
    </comment>
    <comment ref="O41" authorId="0" shapeId="0" xr:uid="{8EB95C7A-2428-41EC-B807-01E0B42B98A3}">
      <text>
        <r>
          <rPr>
            <b/>
            <sz val="9"/>
            <color indexed="81"/>
            <rFont val="MS P ゴシック"/>
            <family val="3"/>
            <charset val="128"/>
          </rPr>
          <t>出場種目(個人２)：
種目を選択してください</t>
        </r>
      </text>
    </comment>
    <comment ref="P41" authorId="0" shapeId="0" xr:uid="{926DF78B-2C00-45E3-AC74-B901439B6823}">
      <text>
        <r>
          <rPr>
            <b/>
            <sz val="9"/>
            <color indexed="81"/>
            <rFont val="MS P ゴシック"/>
            <family val="3"/>
            <charset val="128"/>
          </rPr>
          <t>ベスト記録
トラック：分
の値を入力してください</t>
        </r>
      </text>
    </comment>
    <comment ref="Q41" authorId="0" shapeId="0" xr:uid="{D83FAB1B-C759-4254-B4B5-13D79987ECC4}">
      <text>
        <r>
          <rPr>
            <b/>
            <sz val="9"/>
            <color indexed="81"/>
            <rFont val="MS P ゴシック"/>
            <family val="3"/>
            <charset val="128"/>
          </rPr>
          <t>ベスト記録
トラック：秒
フィールド：m
の値を入力してください(2桁表示)</t>
        </r>
      </text>
    </comment>
    <comment ref="R41" authorId="0" shapeId="0" xr:uid="{512EE79D-20A2-46D5-8DAE-E9E483742993}">
      <text>
        <r>
          <rPr>
            <b/>
            <sz val="9"/>
            <color indexed="81"/>
            <rFont val="MS P ゴシック"/>
            <family val="3"/>
            <charset val="128"/>
          </rPr>
          <t>ベスト記録
トラック：1/100秒
フィールド：㎝
の値を入力してください(2桁表示)</t>
        </r>
      </text>
    </comment>
    <comment ref="S41" authorId="0" shapeId="0" xr:uid="{1C88EC95-9666-4FDD-AFFA-1519FDEB1963}">
      <text>
        <r>
          <rPr>
            <b/>
            <sz val="9"/>
            <color indexed="81"/>
            <rFont val="MS P ゴシック"/>
            <family val="3"/>
            <charset val="128"/>
          </rPr>
          <t>リレー(チーム名)：
チームに名前を付けてください。団体名の場合には記号を付記してください</t>
        </r>
      </text>
    </comment>
    <comment ref="T41" authorId="0" shapeId="0" xr:uid="{1DA78D3D-8049-4BD8-8642-638FEAC15053}">
      <text>
        <r>
          <rPr>
            <b/>
            <sz val="9"/>
            <color indexed="81"/>
            <rFont val="MS P ゴシック"/>
            <family val="3"/>
            <charset val="128"/>
          </rPr>
          <t>リレー(種目)：
種目を選択してください</t>
        </r>
      </text>
    </comment>
    <comment ref="U41" authorId="0" shapeId="0" xr:uid="{E86206FC-B547-409E-8BA1-AE0B1FEA0024}">
      <text>
        <r>
          <rPr>
            <b/>
            <sz val="9"/>
            <color indexed="81"/>
            <rFont val="MS P ゴシック"/>
            <family val="3"/>
            <charset val="128"/>
          </rPr>
          <t>リレー(Ｐ)：
チーム内でプログラムに掲載する順番を1～6で選択してください</t>
        </r>
      </text>
    </comment>
    <comment ref="E42" authorId="0" shapeId="0" xr:uid="{4E1DB5DC-FA33-4CD7-9C33-5C56F0DB0D55}">
      <text>
        <r>
          <rPr>
            <b/>
            <sz val="9"/>
            <color indexed="81"/>
            <rFont val="MS P ゴシック"/>
            <family val="3"/>
            <charset val="128"/>
          </rPr>
          <t>姓ﾌﾘｶﾞﾅ：
式の答が間違えなら直接入力してください</t>
        </r>
      </text>
    </comment>
    <comment ref="F42" authorId="0" shapeId="0" xr:uid="{A2B72217-4B4A-4F67-967E-34769D355374}">
      <text>
        <r>
          <rPr>
            <b/>
            <sz val="9"/>
            <color indexed="81"/>
            <rFont val="MS P ゴシック"/>
            <family val="3"/>
            <charset val="128"/>
          </rPr>
          <t>名ﾌﾘｶﾞﾅ：
式の答が間違えなら直接入力してください</t>
        </r>
      </text>
    </comment>
    <comment ref="G42" authorId="0" shapeId="0" xr:uid="{9561C159-1C55-4722-A4FF-F941BFD322BB}">
      <text>
        <r>
          <rPr>
            <b/>
            <sz val="9"/>
            <color indexed="81"/>
            <rFont val="MS P ゴシック"/>
            <family val="3"/>
            <charset val="128"/>
          </rPr>
          <t>学年
一般は空欄
中学生以下は選択してください</t>
        </r>
      </text>
    </comment>
    <comment ref="H42" authorId="0" shapeId="0" xr:uid="{2DBA06BE-8BF1-46FB-B333-1F771E7AFB29}">
      <text>
        <r>
          <rPr>
            <b/>
            <sz val="9"/>
            <color indexed="81"/>
            <rFont val="MS P ゴシック"/>
            <family val="3"/>
            <charset val="128"/>
          </rPr>
          <t>生年月日(西暦年)：西暦で生まれた年(4桁)を入力してください</t>
        </r>
      </text>
    </comment>
    <comment ref="I42" authorId="0" shapeId="0" xr:uid="{B553413C-1F46-40F3-BE16-EDF29C9B377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2" authorId="0" shapeId="0" xr:uid="{CE4708E0-59BB-48ED-8C18-A7D96F8C1DE5}">
      <text>
        <r>
          <rPr>
            <b/>
            <sz val="9"/>
            <color indexed="81"/>
            <rFont val="MS P ゴシック"/>
            <family val="3"/>
            <charset val="128"/>
          </rPr>
          <t>生年月日(日)：
生まれた日を入力してください</t>
        </r>
      </text>
    </comment>
    <comment ref="K42" authorId="0" shapeId="0" xr:uid="{25AEBB78-314C-404C-9002-4C1403B3233B}">
      <text>
        <r>
          <rPr>
            <b/>
            <sz val="9"/>
            <color indexed="81"/>
            <rFont val="MS P ゴシック"/>
            <family val="3"/>
            <charset val="128"/>
          </rPr>
          <t>出場種目(個人１)：
種目を選択してください</t>
        </r>
      </text>
    </comment>
    <comment ref="L42" authorId="0" shapeId="0" xr:uid="{85193EBD-FF34-464B-AA76-E654E5F28D97}">
      <text>
        <r>
          <rPr>
            <b/>
            <sz val="9"/>
            <color indexed="81"/>
            <rFont val="MS P ゴシック"/>
            <family val="3"/>
            <charset val="128"/>
          </rPr>
          <t>ベスト記録
トラック：分
の値を入力してください</t>
        </r>
      </text>
    </comment>
    <comment ref="M42" authorId="0" shapeId="0" xr:uid="{9E767291-C6D0-4E09-BFD5-3F4D32785ADC}">
      <text>
        <r>
          <rPr>
            <b/>
            <sz val="9"/>
            <color indexed="81"/>
            <rFont val="MS P ゴシック"/>
            <family val="3"/>
            <charset val="128"/>
          </rPr>
          <t>ベスト記録
トラック：秒
フィールド：m
の値を入力してください(2桁表示)</t>
        </r>
      </text>
    </comment>
    <comment ref="N42" authorId="0" shapeId="0" xr:uid="{5FEDF85F-F2B9-4AAE-B28F-86753B7E2CAE}">
      <text>
        <r>
          <rPr>
            <b/>
            <sz val="9"/>
            <color indexed="81"/>
            <rFont val="MS P ゴシック"/>
            <family val="3"/>
            <charset val="128"/>
          </rPr>
          <t>ベスト記録
トラック：1/100秒
フィールド：㎝
の値を入力してください(2桁表示)</t>
        </r>
      </text>
    </comment>
    <comment ref="O42" authorId="0" shapeId="0" xr:uid="{F4F7E00F-2083-46DC-8D7B-A3E62CEC1E68}">
      <text>
        <r>
          <rPr>
            <b/>
            <sz val="9"/>
            <color indexed="81"/>
            <rFont val="MS P ゴシック"/>
            <family val="3"/>
            <charset val="128"/>
          </rPr>
          <t>出場種目(個人２)：
種目を選択してください</t>
        </r>
      </text>
    </comment>
    <comment ref="P42" authorId="0" shapeId="0" xr:uid="{488C3D25-C7F2-436C-86AF-34C34C34854C}">
      <text>
        <r>
          <rPr>
            <b/>
            <sz val="9"/>
            <color indexed="81"/>
            <rFont val="MS P ゴシック"/>
            <family val="3"/>
            <charset val="128"/>
          </rPr>
          <t>ベスト記録
トラック：分
の値を入力してください</t>
        </r>
      </text>
    </comment>
    <comment ref="Q42" authorId="0" shapeId="0" xr:uid="{0A0F1D93-D504-4CB0-A982-8AACEA5A6776}">
      <text>
        <r>
          <rPr>
            <b/>
            <sz val="9"/>
            <color indexed="81"/>
            <rFont val="MS P ゴシック"/>
            <family val="3"/>
            <charset val="128"/>
          </rPr>
          <t>ベスト記録
トラック：秒
フィールド：m
の値を入力してください(2桁表示)</t>
        </r>
      </text>
    </comment>
    <comment ref="R42" authorId="0" shapeId="0" xr:uid="{6F8E8889-C7D6-46C5-94A2-F364A0F64F1C}">
      <text>
        <r>
          <rPr>
            <b/>
            <sz val="9"/>
            <color indexed="81"/>
            <rFont val="MS P ゴシック"/>
            <family val="3"/>
            <charset val="128"/>
          </rPr>
          <t>ベスト記録
トラック：1/100秒
フィールド：㎝
の値を入力してください(2桁表示)</t>
        </r>
      </text>
    </comment>
    <comment ref="S42" authorId="0" shapeId="0" xr:uid="{88965CA6-DB65-4BB2-8C95-7920AF6E05A2}">
      <text>
        <r>
          <rPr>
            <b/>
            <sz val="9"/>
            <color indexed="81"/>
            <rFont val="MS P ゴシック"/>
            <family val="3"/>
            <charset val="128"/>
          </rPr>
          <t>リレー(チーム名)：
チームに名前を付けてください。団体名の場合には記号を付記してください</t>
        </r>
      </text>
    </comment>
    <comment ref="T42" authorId="0" shapeId="0" xr:uid="{D22C7AE4-0798-4B53-B5B4-8160F07B5013}">
      <text>
        <r>
          <rPr>
            <b/>
            <sz val="9"/>
            <color indexed="81"/>
            <rFont val="MS P ゴシック"/>
            <family val="3"/>
            <charset val="128"/>
          </rPr>
          <t>リレー(種目)：
種目を選択してください</t>
        </r>
      </text>
    </comment>
    <comment ref="U42" authorId="0" shapeId="0" xr:uid="{7C7804E4-B416-49F5-8B50-EA45156243C2}">
      <text>
        <r>
          <rPr>
            <b/>
            <sz val="9"/>
            <color indexed="81"/>
            <rFont val="MS P ゴシック"/>
            <family val="3"/>
            <charset val="128"/>
          </rPr>
          <t>リレー(Ｐ)：
チーム内でプログラムに掲載する順番を1～6で選択してください</t>
        </r>
      </text>
    </comment>
    <comment ref="E43" authorId="0" shapeId="0" xr:uid="{0969F445-7C13-4C96-9514-2CD86F0F2C5C}">
      <text>
        <r>
          <rPr>
            <b/>
            <sz val="9"/>
            <color indexed="81"/>
            <rFont val="MS P ゴシック"/>
            <family val="3"/>
            <charset val="128"/>
          </rPr>
          <t>姓ﾌﾘｶﾞﾅ：
式の答が間違えなら直接入力してください</t>
        </r>
      </text>
    </comment>
    <comment ref="F43" authorId="0" shapeId="0" xr:uid="{16E2108C-38C8-4698-A536-F6B55882C54E}">
      <text>
        <r>
          <rPr>
            <b/>
            <sz val="9"/>
            <color indexed="81"/>
            <rFont val="MS P ゴシック"/>
            <family val="3"/>
            <charset val="128"/>
          </rPr>
          <t>名ﾌﾘｶﾞﾅ：
式の答が間違えなら直接入力してください</t>
        </r>
      </text>
    </comment>
    <comment ref="G43" authorId="0" shapeId="0" xr:uid="{186B0364-9FC4-45AA-80F6-9F78AC212F58}">
      <text>
        <r>
          <rPr>
            <b/>
            <sz val="9"/>
            <color indexed="81"/>
            <rFont val="MS P ゴシック"/>
            <family val="3"/>
            <charset val="128"/>
          </rPr>
          <t>学年
一般は空欄
中学生以下は選択してください</t>
        </r>
      </text>
    </comment>
    <comment ref="H43" authorId="0" shapeId="0" xr:uid="{DA757CDC-8A3E-416A-A7FB-91887F5385EA}">
      <text>
        <r>
          <rPr>
            <b/>
            <sz val="9"/>
            <color indexed="81"/>
            <rFont val="MS P ゴシック"/>
            <family val="3"/>
            <charset val="128"/>
          </rPr>
          <t>生年月日(西暦年)：西暦で生まれた年(4桁)を入力してください</t>
        </r>
      </text>
    </comment>
    <comment ref="I43" authorId="0" shapeId="0" xr:uid="{44AB5258-D7D6-4793-AB15-C7A8736AEDC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3" authorId="0" shapeId="0" xr:uid="{7DD8353F-9E58-4D3E-9120-62A566666F39}">
      <text>
        <r>
          <rPr>
            <b/>
            <sz val="9"/>
            <color indexed="81"/>
            <rFont val="MS P ゴシック"/>
            <family val="3"/>
            <charset val="128"/>
          </rPr>
          <t>生年月日(日)：
生まれた日を入力してください</t>
        </r>
      </text>
    </comment>
    <comment ref="K43" authorId="0" shapeId="0" xr:uid="{5028B967-75C6-4A93-97BE-A2FA5F2313FF}">
      <text>
        <r>
          <rPr>
            <b/>
            <sz val="9"/>
            <color indexed="81"/>
            <rFont val="MS P ゴシック"/>
            <family val="3"/>
            <charset val="128"/>
          </rPr>
          <t>出場種目(個人１)：
種目を選択してください</t>
        </r>
      </text>
    </comment>
    <comment ref="L43" authorId="0" shapeId="0" xr:uid="{33F65D4F-0C8B-42E4-AB0D-52A7D1E608D5}">
      <text>
        <r>
          <rPr>
            <b/>
            <sz val="9"/>
            <color indexed="81"/>
            <rFont val="MS P ゴシック"/>
            <family val="3"/>
            <charset val="128"/>
          </rPr>
          <t>ベスト記録
トラック：分
の値を入力してください</t>
        </r>
      </text>
    </comment>
    <comment ref="M43" authorId="0" shapeId="0" xr:uid="{7C63D518-3B98-4319-A46B-98E208E4E16A}">
      <text>
        <r>
          <rPr>
            <b/>
            <sz val="9"/>
            <color indexed="81"/>
            <rFont val="MS P ゴシック"/>
            <family val="3"/>
            <charset val="128"/>
          </rPr>
          <t>ベスト記録
トラック：秒
フィールド：m
の値を入力してください(2桁表示)</t>
        </r>
      </text>
    </comment>
    <comment ref="N43" authorId="0" shapeId="0" xr:uid="{9C1271C9-9233-4ADE-8BCC-BBE95180FF51}">
      <text>
        <r>
          <rPr>
            <b/>
            <sz val="9"/>
            <color indexed="81"/>
            <rFont val="MS P ゴシック"/>
            <family val="3"/>
            <charset val="128"/>
          </rPr>
          <t>ベスト記録
トラック：1/100秒
フィールド：㎝
の値を入力してください(2桁表示)</t>
        </r>
      </text>
    </comment>
    <comment ref="O43" authorId="0" shapeId="0" xr:uid="{97AF7385-50EC-4873-9784-5587F770CBBD}">
      <text>
        <r>
          <rPr>
            <b/>
            <sz val="9"/>
            <color indexed="81"/>
            <rFont val="MS P ゴシック"/>
            <family val="3"/>
            <charset val="128"/>
          </rPr>
          <t>出場種目(個人２)：
種目を選択してください</t>
        </r>
      </text>
    </comment>
    <comment ref="P43" authorId="0" shapeId="0" xr:uid="{AF7627DB-6236-418F-A3B8-A750DA5EB64A}">
      <text>
        <r>
          <rPr>
            <b/>
            <sz val="9"/>
            <color indexed="81"/>
            <rFont val="MS P ゴシック"/>
            <family val="3"/>
            <charset val="128"/>
          </rPr>
          <t>ベスト記録
トラック：分
の値を入力してください</t>
        </r>
      </text>
    </comment>
    <comment ref="Q43" authorId="0" shapeId="0" xr:uid="{022B043C-315F-4F46-B115-992BAB578B31}">
      <text>
        <r>
          <rPr>
            <b/>
            <sz val="9"/>
            <color indexed="81"/>
            <rFont val="MS P ゴシック"/>
            <family val="3"/>
            <charset val="128"/>
          </rPr>
          <t>ベスト記録
トラック：秒
フィールド：m
の値を入力してください(2桁表示)</t>
        </r>
      </text>
    </comment>
    <comment ref="R43" authorId="0" shapeId="0" xr:uid="{BACF9D3E-07FF-4D74-A2C0-360E7BBE9142}">
      <text>
        <r>
          <rPr>
            <b/>
            <sz val="9"/>
            <color indexed="81"/>
            <rFont val="MS P ゴシック"/>
            <family val="3"/>
            <charset val="128"/>
          </rPr>
          <t>ベスト記録
トラック：1/100秒
フィールド：㎝
の値を入力してください(2桁表示)</t>
        </r>
      </text>
    </comment>
    <comment ref="S43" authorId="0" shapeId="0" xr:uid="{1CAE7F3D-FA95-494C-8231-DDEB28CFDC06}">
      <text>
        <r>
          <rPr>
            <b/>
            <sz val="9"/>
            <color indexed="81"/>
            <rFont val="MS P ゴシック"/>
            <family val="3"/>
            <charset val="128"/>
          </rPr>
          <t>リレー(チーム名)：
チームに名前を付けてください。団体名の場合には記号を付記してください</t>
        </r>
      </text>
    </comment>
    <comment ref="T43" authorId="0" shapeId="0" xr:uid="{88DE4CC4-D91C-4D44-A99E-74077305B737}">
      <text>
        <r>
          <rPr>
            <b/>
            <sz val="9"/>
            <color indexed="81"/>
            <rFont val="MS P ゴシック"/>
            <family val="3"/>
            <charset val="128"/>
          </rPr>
          <t>リレー(種目)：
種目を選択してください</t>
        </r>
      </text>
    </comment>
    <comment ref="U43" authorId="0" shapeId="0" xr:uid="{808E0604-B91A-4204-88E0-A87BF91C09C7}">
      <text>
        <r>
          <rPr>
            <b/>
            <sz val="9"/>
            <color indexed="81"/>
            <rFont val="MS P ゴシック"/>
            <family val="3"/>
            <charset val="128"/>
          </rPr>
          <t>リレー(Ｐ)：
チーム内でプログラムに掲載する順番を1～6で選択してください</t>
        </r>
      </text>
    </comment>
    <comment ref="E44" authorId="0" shapeId="0" xr:uid="{BD42292C-FF9A-4571-B291-E9B43146F003}">
      <text>
        <r>
          <rPr>
            <b/>
            <sz val="9"/>
            <color indexed="81"/>
            <rFont val="MS P ゴシック"/>
            <family val="3"/>
            <charset val="128"/>
          </rPr>
          <t>姓ﾌﾘｶﾞﾅ：
式の答が間違えなら直接入力してください</t>
        </r>
      </text>
    </comment>
    <comment ref="F44" authorId="0" shapeId="0" xr:uid="{67560A2D-03C2-43D4-A6B2-84BC9E7CF590}">
      <text>
        <r>
          <rPr>
            <b/>
            <sz val="9"/>
            <color indexed="81"/>
            <rFont val="MS P ゴシック"/>
            <family val="3"/>
            <charset val="128"/>
          </rPr>
          <t>名ﾌﾘｶﾞﾅ：
式の答が間違えなら直接入力してください</t>
        </r>
      </text>
    </comment>
    <comment ref="G44" authorId="0" shapeId="0" xr:uid="{54ECCE05-B5B3-490F-8B7E-B6911BC01E1A}">
      <text>
        <r>
          <rPr>
            <b/>
            <sz val="9"/>
            <color indexed="81"/>
            <rFont val="MS P ゴシック"/>
            <family val="3"/>
            <charset val="128"/>
          </rPr>
          <t>学年
一般は空欄
中学生以下は選択してください</t>
        </r>
      </text>
    </comment>
    <comment ref="H44" authorId="0" shapeId="0" xr:uid="{C34E4E9E-12A6-45EB-B50D-8010476EB5DE}">
      <text>
        <r>
          <rPr>
            <b/>
            <sz val="9"/>
            <color indexed="81"/>
            <rFont val="MS P ゴシック"/>
            <family val="3"/>
            <charset val="128"/>
          </rPr>
          <t>生年月日(西暦年)：西暦で生まれた年(4桁)を入力してください</t>
        </r>
      </text>
    </comment>
    <comment ref="I44" authorId="0" shapeId="0" xr:uid="{4BDC8F0B-E1EB-4B53-A1B2-493BA1E7FAF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4" authorId="0" shapeId="0" xr:uid="{188AD983-2B5B-454C-BD86-F1AF328373E2}">
      <text>
        <r>
          <rPr>
            <b/>
            <sz val="9"/>
            <color indexed="81"/>
            <rFont val="MS P ゴシック"/>
            <family val="3"/>
            <charset val="128"/>
          </rPr>
          <t>生年月日(日)：
生まれた日を入力してください</t>
        </r>
      </text>
    </comment>
    <comment ref="K44" authorId="0" shapeId="0" xr:uid="{3FB290C2-5A12-410A-86FA-1917E1365538}">
      <text>
        <r>
          <rPr>
            <b/>
            <sz val="9"/>
            <color indexed="81"/>
            <rFont val="MS P ゴシック"/>
            <family val="3"/>
            <charset val="128"/>
          </rPr>
          <t>出場種目(個人１)：
種目を選択してください</t>
        </r>
      </text>
    </comment>
    <comment ref="L44" authorId="0" shapeId="0" xr:uid="{0393BE48-7D90-4788-8413-58B66739FFFC}">
      <text>
        <r>
          <rPr>
            <b/>
            <sz val="9"/>
            <color indexed="81"/>
            <rFont val="MS P ゴシック"/>
            <family val="3"/>
            <charset val="128"/>
          </rPr>
          <t>ベスト記録
トラック：分
の値を入力してください</t>
        </r>
      </text>
    </comment>
    <comment ref="M44" authorId="0" shapeId="0" xr:uid="{71315D37-BD62-4C0F-8C67-77CB43AE4AFE}">
      <text>
        <r>
          <rPr>
            <b/>
            <sz val="9"/>
            <color indexed="81"/>
            <rFont val="MS P ゴシック"/>
            <family val="3"/>
            <charset val="128"/>
          </rPr>
          <t>ベスト記録
トラック：秒
フィールド：m
の値を入力してください(2桁表示)</t>
        </r>
      </text>
    </comment>
    <comment ref="N44" authorId="0" shapeId="0" xr:uid="{18F3C803-BF17-4691-B4E6-B2E073508B3C}">
      <text>
        <r>
          <rPr>
            <b/>
            <sz val="9"/>
            <color indexed="81"/>
            <rFont val="MS P ゴシック"/>
            <family val="3"/>
            <charset val="128"/>
          </rPr>
          <t>ベスト記録
トラック：1/100秒
フィールド：㎝
の値を入力してください(2桁表示)</t>
        </r>
      </text>
    </comment>
    <comment ref="O44" authorId="0" shapeId="0" xr:uid="{423C64BB-4F9A-4BBC-AAC9-C91AFBBDCF27}">
      <text>
        <r>
          <rPr>
            <b/>
            <sz val="9"/>
            <color indexed="81"/>
            <rFont val="MS P ゴシック"/>
            <family val="3"/>
            <charset val="128"/>
          </rPr>
          <t>出場種目(個人２)：
種目を選択してください</t>
        </r>
      </text>
    </comment>
    <comment ref="P44" authorId="0" shapeId="0" xr:uid="{525305FF-6D2B-4078-8B4F-81A25ED4F35F}">
      <text>
        <r>
          <rPr>
            <b/>
            <sz val="9"/>
            <color indexed="81"/>
            <rFont val="MS P ゴシック"/>
            <family val="3"/>
            <charset val="128"/>
          </rPr>
          <t>ベスト記録
トラック：分
の値を入力してください</t>
        </r>
      </text>
    </comment>
    <comment ref="Q44" authorId="0" shapeId="0" xr:uid="{6404A5DB-B0A3-46E2-95AE-8BD58BE15A5F}">
      <text>
        <r>
          <rPr>
            <b/>
            <sz val="9"/>
            <color indexed="81"/>
            <rFont val="MS P ゴシック"/>
            <family val="3"/>
            <charset val="128"/>
          </rPr>
          <t>ベスト記録
トラック：秒
フィールド：m
の値を入力してください(2桁表示)</t>
        </r>
      </text>
    </comment>
    <comment ref="R44" authorId="0" shapeId="0" xr:uid="{5DE95F50-8958-42B0-B4B0-8643303E0654}">
      <text>
        <r>
          <rPr>
            <b/>
            <sz val="9"/>
            <color indexed="81"/>
            <rFont val="MS P ゴシック"/>
            <family val="3"/>
            <charset val="128"/>
          </rPr>
          <t>ベスト記録
トラック：1/100秒
フィールド：㎝
の値を入力してください(2桁表示)</t>
        </r>
      </text>
    </comment>
    <comment ref="S44" authorId="0" shapeId="0" xr:uid="{947EC116-7D2D-4C9B-B669-42E5C60B700F}">
      <text>
        <r>
          <rPr>
            <b/>
            <sz val="9"/>
            <color indexed="81"/>
            <rFont val="MS P ゴシック"/>
            <family val="3"/>
            <charset val="128"/>
          </rPr>
          <t>リレー(チーム名)：
チームに名前を付けてください。団体名の場合には記号を付記してください</t>
        </r>
      </text>
    </comment>
    <comment ref="T44" authorId="0" shapeId="0" xr:uid="{450DEA9B-F2D5-40AE-AC36-D5959058D55F}">
      <text>
        <r>
          <rPr>
            <b/>
            <sz val="9"/>
            <color indexed="81"/>
            <rFont val="MS P ゴシック"/>
            <family val="3"/>
            <charset val="128"/>
          </rPr>
          <t>リレー(種目)：
種目を選択してください</t>
        </r>
      </text>
    </comment>
    <comment ref="U44" authorId="0" shapeId="0" xr:uid="{81402BF7-A718-43C9-B094-C494175E7A9A}">
      <text>
        <r>
          <rPr>
            <b/>
            <sz val="9"/>
            <color indexed="81"/>
            <rFont val="MS P ゴシック"/>
            <family val="3"/>
            <charset val="128"/>
          </rPr>
          <t>リレー(Ｐ)：
チーム内でプログラムに掲載する順番を1～6で選択してください</t>
        </r>
      </text>
    </comment>
    <comment ref="E45" authorId="0" shapeId="0" xr:uid="{278E80CA-AC2D-4D0E-A606-F649CDA56DDF}">
      <text>
        <r>
          <rPr>
            <b/>
            <sz val="9"/>
            <color indexed="81"/>
            <rFont val="MS P ゴシック"/>
            <family val="3"/>
            <charset val="128"/>
          </rPr>
          <t>姓ﾌﾘｶﾞﾅ：
式の答が間違えなら直接入力してください</t>
        </r>
      </text>
    </comment>
    <comment ref="F45" authorId="0" shapeId="0" xr:uid="{87405361-EB95-468F-B1C9-F8A935A4F0E6}">
      <text>
        <r>
          <rPr>
            <b/>
            <sz val="9"/>
            <color indexed="81"/>
            <rFont val="MS P ゴシック"/>
            <family val="3"/>
            <charset val="128"/>
          </rPr>
          <t>名ﾌﾘｶﾞﾅ：
式の答が間違えなら直接入力してください</t>
        </r>
      </text>
    </comment>
    <comment ref="G45" authorId="0" shapeId="0" xr:uid="{ECDDE4CB-1C53-41CD-A011-7EA30AAE87B8}">
      <text>
        <r>
          <rPr>
            <b/>
            <sz val="9"/>
            <color indexed="81"/>
            <rFont val="MS P ゴシック"/>
            <family val="3"/>
            <charset val="128"/>
          </rPr>
          <t>学年
一般は空欄
中学生以下は選択してください</t>
        </r>
      </text>
    </comment>
    <comment ref="H45" authorId="0" shapeId="0" xr:uid="{E3353721-EB9E-4824-84D8-DFCEB925BEF7}">
      <text>
        <r>
          <rPr>
            <b/>
            <sz val="9"/>
            <color indexed="81"/>
            <rFont val="MS P ゴシック"/>
            <family val="3"/>
            <charset val="128"/>
          </rPr>
          <t>生年月日(西暦年)：西暦で生まれた年(4桁)を入力してください</t>
        </r>
      </text>
    </comment>
    <comment ref="I45" authorId="0" shapeId="0" xr:uid="{285B14B3-EE0B-456E-9F65-CE6103ED56A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5" authorId="0" shapeId="0" xr:uid="{67B90CBC-8EFA-4E41-85AB-64AB432B2915}">
      <text>
        <r>
          <rPr>
            <b/>
            <sz val="9"/>
            <color indexed="81"/>
            <rFont val="MS P ゴシック"/>
            <family val="3"/>
            <charset val="128"/>
          </rPr>
          <t>生年月日(日)：
生まれた日を入力してください</t>
        </r>
      </text>
    </comment>
    <comment ref="K45" authorId="0" shapeId="0" xr:uid="{4817CFA0-AE7D-4D37-A448-7F6C48C24F3F}">
      <text>
        <r>
          <rPr>
            <b/>
            <sz val="9"/>
            <color indexed="81"/>
            <rFont val="MS P ゴシック"/>
            <family val="3"/>
            <charset val="128"/>
          </rPr>
          <t>出場種目(個人１)：
種目を選択してください</t>
        </r>
      </text>
    </comment>
    <comment ref="L45" authorId="0" shapeId="0" xr:uid="{62BCB013-ABBA-44E9-9614-087E36EDD024}">
      <text>
        <r>
          <rPr>
            <b/>
            <sz val="9"/>
            <color indexed="81"/>
            <rFont val="MS P ゴシック"/>
            <family val="3"/>
            <charset val="128"/>
          </rPr>
          <t>ベスト記録
トラック：分
の値を入力してください</t>
        </r>
      </text>
    </comment>
    <comment ref="M45" authorId="0" shapeId="0" xr:uid="{A77E3D9F-75F6-4E2D-9EEE-713B0CCFAD5D}">
      <text>
        <r>
          <rPr>
            <b/>
            <sz val="9"/>
            <color indexed="81"/>
            <rFont val="MS P ゴシック"/>
            <family val="3"/>
            <charset val="128"/>
          </rPr>
          <t>ベスト記録
トラック：秒
フィールド：m
の値を入力してください(2桁表示)</t>
        </r>
      </text>
    </comment>
    <comment ref="N45" authorId="0" shapeId="0" xr:uid="{F4793AEC-5211-4159-B2F3-B272AA8AFBDC}">
      <text>
        <r>
          <rPr>
            <b/>
            <sz val="9"/>
            <color indexed="81"/>
            <rFont val="MS P ゴシック"/>
            <family val="3"/>
            <charset val="128"/>
          </rPr>
          <t>ベスト記録
トラック：1/100秒
フィールド：㎝
の値を入力してください(2桁表示)</t>
        </r>
      </text>
    </comment>
    <comment ref="O45" authorId="0" shapeId="0" xr:uid="{65763096-D0D1-4D7C-9CBC-F73A83828740}">
      <text>
        <r>
          <rPr>
            <b/>
            <sz val="9"/>
            <color indexed="81"/>
            <rFont val="MS P ゴシック"/>
            <family val="3"/>
            <charset val="128"/>
          </rPr>
          <t>出場種目(個人２)：
種目を選択してください</t>
        </r>
      </text>
    </comment>
    <comment ref="P45" authorId="0" shapeId="0" xr:uid="{C6F2470E-66AF-4390-9F92-7FFDC1074B68}">
      <text>
        <r>
          <rPr>
            <b/>
            <sz val="9"/>
            <color indexed="81"/>
            <rFont val="MS P ゴシック"/>
            <family val="3"/>
            <charset val="128"/>
          </rPr>
          <t>ベスト記録
トラック：分
の値を入力してください</t>
        </r>
      </text>
    </comment>
    <comment ref="Q45" authorId="0" shapeId="0" xr:uid="{BFD68AFC-90E4-4ADF-9245-448F496339A2}">
      <text>
        <r>
          <rPr>
            <b/>
            <sz val="9"/>
            <color indexed="81"/>
            <rFont val="MS P ゴシック"/>
            <family val="3"/>
            <charset val="128"/>
          </rPr>
          <t>ベスト記録
トラック：秒
フィールド：m
の値を入力してください(2桁表示)</t>
        </r>
      </text>
    </comment>
    <comment ref="R45" authorId="0" shapeId="0" xr:uid="{EE6A6DAE-049C-48B8-A92B-463D111152A5}">
      <text>
        <r>
          <rPr>
            <b/>
            <sz val="9"/>
            <color indexed="81"/>
            <rFont val="MS P ゴシック"/>
            <family val="3"/>
            <charset val="128"/>
          </rPr>
          <t>ベスト記録
トラック：1/100秒
フィールド：㎝
の値を入力してください(2桁表示)</t>
        </r>
      </text>
    </comment>
    <comment ref="S45" authorId="0" shapeId="0" xr:uid="{14CED0E4-C325-4A1F-93C4-314236C9704E}">
      <text>
        <r>
          <rPr>
            <b/>
            <sz val="9"/>
            <color indexed="81"/>
            <rFont val="MS P ゴシック"/>
            <family val="3"/>
            <charset val="128"/>
          </rPr>
          <t>リレー(チーム名)：
チームに名前を付けてください。団体名の場合には記号を付記してください</t>
        </r>
      </text>
    </comment>
    <comment ref="T45" authorId="0" shapeId="0" xr:uid="{2A901011-72E7-4093-85EF-9FD987D3223A}">
      <text>
        <r>
          <rPr>
            <b/>
            <sz val="9"/>
            <color indexed="81"/>
            <rFont val="MS P ゴシック"/>
            <family val="3"/>
            <charset val="128"/>
          </rPr>
          <t>リレー(種目)：
種目を選択してください</t>
        </r>
      </text>
    </comment>
    <comment ref="U45" authorId="0" shapeId="0" xr:uid="{6CBAC09C-2013-412F-90A2-C49C45DB7580}">
      <text>
        <r>
          <rPr>
            <b/>
            <sz val="9"/>
            <color indexed="81"/>
            <rFont val="MS P ゴシック"/>
            <family val="3"/>
            <charset val="128"/>
          </rPr>
          <t>リレー(Ｐ)：
チーム内でプログラムに掲載する順番を1～6で選択してください</t>
        </r>
      </text>
    </comment>
    <comment ref="E46" authorId="0" shapeId="0" xr:uid="{AA3EBF42-96B5-443A-BBB7-B0377BF0E1E5}">
      <text>
        <r>
          <rPr>
            <b/>
            <sz val="9"/>
            <color indexed="81"/>
            <rFont val="MS P ゴシック"/>
            <family val="3"/>
            <charset val="128"/>
          </rPr>
          <t>姓ﾌﾘｶﾞﾅ：
式の答が間違えなら直接入力してください</t>
        </r>
      </text>
    </comment>
    <comment ref="F46" authorId="0" shapeId="0" xr:uid="{CFB8C748-C74C-4A72-B340-CB519670B6DE}">
      <text>
        <r>
          <rPr>
            <b/>
            <sz val="9"/>
            <color indexed="81"/>
            <rFont val="MS P ゴシック"/>
            <family val="3"/>
            <charset val="128"/>
          </rPr>
          <t>名ﾌﾘｶﾞﾅ：
式の答が間違えなら直接入力してください</t>
        </r>
      </text>
    </comment>
    <comment ref="G46" authorId="0" shapeId="0" xr:uid="{C2251C33-6863-4D16-9DB3-9C6CF8E46CAD}">
      <text>
        <r>
          <rPr>
            <b/>
            <sz val="9"/>
            <color indexed="81"/>
            <rFont val="MS P ゴシック"/>
            <family val="3"/>
            <charset val="128"/>
          </rPr>
          <t>学年
一般は空欄
中学生以下は選択してください</t>
        </r>
      </text>
    </comment>
    <comment ref="H46" authorId="0" shapeId="0" xr:uid="{D9B496D9-E5E8-4AF7-AC91-590F5268CB5D}">
      <text>
        <r>
          <rPr>
            <b/>
            <sz val="9"/>
            <color indexed="81"/>
            <rFont val="MS P ゴシック"/>
            <family val="3"/>
            <charset val="128"/>
          </rPr>
          <t>生年月日(西暦年)：西暦で生まれた年(4桁)を入力してください</t>
        </r>
      </text>
    </comment>
    <comment ref="I46" authorId="0" shapeId="0" xr:uid="{91321EF5-02F5-457A-8294-4C58474A90C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6" authorId="0" shapeId="0" xr:uid="{E0E6C995-EF14-4E5D-B7AA-F7F0D4C9B991}">
      <text>
        <r>
          <rPr>
            <b/>
            <sz val="9"/>
            <color indexed="81"/>
            <rFont val="MS P ゴシック"/>
            <family val="3"/>
            <charset val="128"/>
          </rPr>
          <t>生年月日(日)：
生まれた日を入力してください</t>
        </r>
      </text>
    </comment>
    <comment ref="K46" authorId="0" shapeId="0" xr:uid="{5F059D43-4B35-48EB-9730-98D2830AF5A8}">
      <text>
        <r>
          <rPr>
            <b/>
            <sz val="9"/>
            <color indexed="81"/>
            <rFont val="MS P ゴシック"/>
            <family val="3"/>
            <charset val="128"/>
          </rPr>
          <t>出場種目(個人１)：
種目を選択してください</t>
        </r>
      </text>
    </comment>
    <comment ref="L46" authorId="0" shapeId="0" xr:uid="{C8887DC0-24EA-4835-A2A0-97A9D226D9B1}">
      <text>
        <r>
          <rPr>
            <b/>
            <sz val="9"/>
            <color indexed="81"/>
            <rFont val="MS P ゴシック"/>
            <family val="3"/>
            <charset val="128"/>
          </rPr>
          <t>ベスト記録
トラック：分
の値を入力してください</t>
        </r>
      </text>
    </comment>
    <comment ref="M46" authorId="0" shapeId="0" xr:uid="{77C5E2F7-7113-402B-8CC1-9F51BD0204F5}">
      <text>
        <r>
          <rPr>
            <b/>
            <sz val="9"/>
            <color indexed="81"/>
            <rFont val="MS P ゴシック"/>
            <family val="3"/>
            <charset val="128"/>
          </rPr>
          <t>ベスト記録
トラック：秒
フィールド：m
の値を入力してください(2桁表示)</t>
        </r>
      </text>
    </comment>
    <comment ref="N46" authorId="0" shapeId="0" xr:uid="{E8F7F810-EFEC-45A1-A774-342EFDAEB73B}">
      <text>
        <r>
          <rPr>
            <b/>
            <sz val="9"/>
            <color indexed="81"/>
            <rFont val="MS P ゴシック"/>
            <family val="3"/>
            <charset val="128"/>
          </rPr>
          <t>ベスト記録
トラック：1/100秒
フィールド：㎝
の値を入力してください(2桁表示)</t>
        </r>
      </text>
    </comment>
    <comment ref="O46" authorId="0" shapeId="0" xr:uid="{A0A5A9C5-BAA9-4247-843C-C54ABBFBD217}">
      <text>
        <r>
          <rPr>
            <b/>
            <sz val="9"/>
            <color indexed="81"/>
            <rFont val="MS P ゴシック"/>
            <family val="3"/>
            <charset val="128"/>
          </rPr>
          <t>出場種目(個人２)：
種目を選択してください</t>
        </r>
      </text>
    </comment>
    <comment ref="P46" authorId="0" shapeId="0" xr:uid="{F83BFDDE-2120-4941-A341-8966F2AF1F14}">
      <text>
        <r>
          <rPr>
            <b/>
            <sz val="9"/>
            <color indexed="81"/>
            <rFont val="MS P ゴシック"/>
            <family val="3"/>
            <charset val="128"/>
          </rPr>
          <t>ベスト記録
トラック：分
の値を入力してください</t>
        </r>
      </text>
    </comment>
    <comment ref="Q46" authorId="0" shapeId="0" xr:uid="{AF30F241-38AE-4749-83F2-600027D77162}">
      <text>
        <r>
          <rPr>
            <b/>
            <sz val="9"/>
            <color indexed="81"/>
            <rFont val="MS P ゴシック"/>
            <family val="3"/>
            <charset val="128"/>
          </rPr>
          <t>ベスト記録
トラック：秒
フィールド：m
の値を入力してください(2桁表示)</t>
        </r>
      </text>
    </comment>
    <comment ref="R46" authorId="0" shapeId="0" xr:uid="{FFF9BE21-56AE-408C-96B1-42E7B2440E27}">
      <text>
        <r>
          <rPr>
            <b/>
            <sz val="9"/>
            <color indexed="81"/>
            <rFont val="MS P ゴシック"/>
            <family val="3"/>
            <charset val="128"/>
          </rPr>
          <t>ベスト記録
トラック：1/100秒
フィールド：㎝
の値を入力してください(2桁表示)</t>
        </r>
      </text>
    </comment>
    <comment ref="S46" authorId="0" shapeId="0" xr:uid="{BD442352-2EF5-45DF-8D77-97D864F46A9F}">
      <text>
        <r>
          <rPr>
            <b/>
            <sz val="9"/>
            <color indexed="81"/>
            <rFont val="MS P ゴシック"/>
            <family val="3"/>
            <charset val="128"/>
          </rPr>
          <t>リレー(チーム名)：
チームに名前を付けてください。団体名の場合には記号を付記してください</t>
        </r>
      </text>
    </comment>
    <comment ref="T46" authorId="0" shapeId="0" xr:uid="{B5D1DE40-C06D-4D81-9975-6E574CBD64B8}">
      <text>
        <r>
          <rPr>
            <b/>
            <sz val="9"/>
            <color indexed="81"/>
            <rFont val="MS P ゴシック"/>
            <family val="3"/>
            <charset val="128"/>
          </rPr>
          <t>リレー(種目)：
種目を選択してください</t>
        </r>
      </text>
    </comment>
    <comment ref="U46" authorId="0" shapeId="0" xr:uid="{6739C536-4AC2-488B-A53A-8368032279ED}">
      <text>
        <r>
          <rPr>
            <b/>
            <sz val="9"/>
            <color indexed="81"/>
            <rFont val="MS P ゴシック"/>
            <family val="3"/>
            <charset val="128"/>
          </rPr>
          <t>リレー(Ｐ)：
チーム内でプログラムに掲載する順番を1～6で選択してください</t>
        </r>
      </text>
    </comment>
    <comment ref="E47" authorId="0" shapeId="0" xr:uid="{7D9A20F2-1E96-4CD1-A2DB-4E1597D58E34}">
      <text>
        <r>
          <rPr>
            <b/>
            <sz val="9"/>
            <color indexed="81"/>
            <rFont val="MS P ゴシック"/>
            <family val="3"/>
            <charset val="128"/>
          </rPr>
          <t>姓ﾌﾘｶﾞﾅ：
式の答が間違えなら直接入力してください</t>
        </r>
      </text>
    </comment>
    <comment ref="F47" authorId="0" shapeId="0" xr:uid="{01195062-B253-4B15-8FD9-5BB0F2861444}">
      <text>
        <r>
          <rPr>
            <b/>
            <sz val="9"/>
            <color indexed="81"/>
            <rFont val="MS P ゴシック"/>
            <family val="3"/>
            <charset val="128"/>
          </rPr>
          <t>名ﾌﾘｶﾞﾅ：
式の答が間違えなら直接入力してください</t>
        </r>
      </text>
    </comment>
    <comment ref="G47" authorId="0" shapeId="0" xr:uid="{D4C3348F-67C9-47FB-8DED-709B2C11EED2}">
      <text>
        <r>
          <rPr>
            <b/>
            <sz val="9"/>
            <color indexed="81"/>
            <rFont val="MS P ゴシック"/>
            <family val="3"/>
            <charset val="128"/>
          </rPr>
          <t>学年
一般は空欄
中学生以下は選択してください</t>
        </r>
      </text>
    </comment>
    <comment ref="H47" authorId="0" shapeId="0" xr:uid="{865CC70C-310F-4585-8A8A-6569E0763836}">
      <text>
        <r>
          <rPr>
            <b/>
            <sz val="9"/>
            <color indexed="81"/>
            <rFont val="MS P ゴシック"/>
            <family val="3"/>
            <charset val="128"/>
          </rPr>
          <t>生年月日(西暦年)：西暦で生まれた年(4桁)を入力してください</t>
        </r>
      </text>
    </comment>
    <comment ref="I47" authorId="0" shapeId="0" xr:uid="{99ACC5BE-6E47-4138-B6C7-2A855BEF3FA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7" authorId="0" shapeId="0" xr:uid="{1416E2D9-7485-4024-9CBE-596C6978B021}">
      <text>
        <r>
          <rPr>
            <b/>
            <sz val="9"/>
            <color indexed="81"/>
            <rFont val="MS P ゴシック"/>
            <family val="3"/>
            <charset val="128"/>
          </rPr>
          <t>生年月日(日)：
生まれた日を入力してください</t>
        </r>
      </text>
    </comment>
    <comment ref="K47" authorId="0" shapeId="0" xr:uid="{CC9CA01B-CBA3-4EFA-941F-FFED0301BC28}">
      <text>
        <r>
          <rPr>
            <b/>
            <sz val="9"/>
            <color indexed="81"/>
            <rFont val="MS P ゴシック"/>
            <family val="3"/>
            <charset val="128"/>
          </rPr>
          <t>出場種目(個人１)：
種目を選択してください</t>
        </r>
      </text>
    </comment>
    <comment ref="L47" authorId="0" shapeId="0" xr:uid="{109A7991-4CEC-4577-96EC-A4F1A5D5C6E3}">
      <text>
        <r>
          <rPr>
            <b/>
            <sz val="9"/>
            <color indexed="81"/>
            <rFont val="MS P ゴシック"/>
            <family val="3"/>
            <charset val="128"/>
          </rPr>
          <t>ベスト記録
トラック：分
の値を入力してください</t>
        </r>
      </text>
    </comment>
    <comment ref="M47" authorId="0" shapeId="0" xr:uid="{4AA162E5-1CA3-4944-8048-AC812B7DE06A}">
      <text>
        <r>
          <rPr>
            <b/>
            <sz val="9"/>
            <color indexed="81"/>
            <rFont val="MS P ゴシック"/>
            <family val="3"/>
            <charset val="128"/>
          </rPr>
          <t>ベスト記録
トラック：秒
フィールド：m
の値を入力してください(2桁表示)</t>
        </r>
      </text>
    </comment>
    <comment ref="N47" authorId="0" shapeId="0" xr:uid="{6ED390FD-3141-4C3D-9DF3-D68A59EE2780}">
      <text>
        <r>
          <rPr>
            <b/>
            <sz val="9"/>
            <color indexed="81"/>
            <rFont val="MS P ゴシック"/>
            <family val="3"/>
            <charset val="128"/>
          </rPr>
          <t>ベスト記録
トラック：1/100秒
フィールド：㎝
の値を入力してください(2桁表示)</t>
        </r>
      </text>
    </comment>
    <comment ref="O47" authorId="0" shapeId="0" xr:uid="{AD42B23B-D55A-47AE-B537-EC7EBE2D6195}">
      <text>
        <r>
          <rPr>
            <b/>
            <sz val="9"/>
            <color indexed="81"/>
            <rFont val="MS P ゴシック"/>
            <family val="3"/>
            <charset val="128"/>
          </rPr>
          <t>出場種目(個人２)：
種目を選択してください</t>
        </r>
      </text>
    </comment>
    <comment ref="P47" authorId="0" shapeId="0" xr:uid="{AB991F2F-F7CF-4E11-9BA5-A826937D8415}">
      <text>
        <r>
          <rPr>
            <b/>
            <sz val="9"/>
            <color indexed="81"/>
            <rFont val="MS P ゴシック"/>
            <family val="3"/>
            <charset val="128"/>
          </rPr>
          <t>ベスト記録
トラック：分
の値を入力してください</t>
        </r>
      </text>
    </comment>
    <comment ref="Q47" authorId="0" shapeId="0" xr:uid="{0EEB2A41-588D-4EA7-BCB2-346A47396C7C}">
      <text>
        <r>
          <rPr>
            <b/>
            <sz val="9"/>
            <color indexed="81"/>
            <rFont val="MS P ゴシック"/>
            <family val="3"/>
            <charset val="128"/>
          </rPr>
          <t>ベスト記録
トラック：秒
フィールド：m
の値を入力してください(2桁表示)</t>
        </r>
      </text>
    </comment>
    <comment ref="R47" authorId="0" shapeId="0" xr:uid="{641137D2-9825-4E33-AA87-B6C48821AFCB}">
      <text>
        <r>
          <rPr>
            <b/>
            <sz val="9"/>
            <color indexed="81"/>
            <rFont val="MS P ゴシック"/>
            <family val="3"/>
            <charset val="128"/>
          </rPr>
          <t>ベスト記録
トラック：1/100秒
フィールド：㎝
の値を入力してください(2桁表示)</t>
        </r>
      </text>
    </comment>
    <comment ref="S47" authorId="0" shapeId="0" xr:uid="{EFB14115-000C-4BCD-85C8-988EA2D84840}">
      <text>
        <r>
          <rPr>
            <b/>
            <sz val="9"/>
            <color indexed="81"/>
            <rFont val="MS P ゴシック"/>
            <family val="3"/>
            <charset val="128"/>
          </rPr>
          <t>リレー(チーム名)：
チームに名前を付けてください。団体名の場合には記号を付記してください</t>
        </r>
      </text>
    </comment>
    <comment ref="T47" authorId="0" shapeId="0" xr:uid="{3FC12FA2-8E77-4C3D-AA26-DC321C39C7A4}">
      <text>
        <r>
          <rPr>
            <b/>
            <sz val="9"/>
            <color indexed="81"/>
            <rFont val="MS P ゴシック"/>
            <family val="3"/>
            <charset val="128"/>
          </rPr>
          <t>リレー(種目)：
種目を選択してください</t>
        </r>
      </text>
    </comment>
    <comment ref="U47" authorId="0" shapeId="0" xr:uid="{0CD5F6FB-4A32-46D0-81FF-01924D723BF6}">
      <text>
        <r>
          <rPr>
            <b/>
            <sz val="9"/>
            <color indexed="81"/>
            <rFont val="MS P ゴシック"/>
            <family val="3"/>
            <charset val="128"/>
          </rPr>
          <t>リレー(Ｐ)：
チーム内でプログラムに掲載する順番を1～6で選択してください</t>
        </r>
      </text>
    </comment>
    <comment ref="E48" authorId="0" shapeId="0" xr:uid="{405C3333-88DD-48C3-8BBC-CFC2BF5B1956}">
      <text>
        <r>
          <rPr>
            <b/>
            <sz val="9"/>
            <color indexed="81"/>
            <rFont val="MS P ゴシック"/>
            <family val="3"/>
            <charset val="128"/>
          </rPr>
          <t>姓ﾌﾘｶﾞﾅ：
式の答が間違えなら直接入力してください</t>
        </r>
      </text>
    </comment>
    <comment ref="F48" authorId="0" shapeId="0" xr:uid="{BDD0313B-A842-42A1-8E3C-0717B6F3EFD8}">
      <text>
        <r>
          <rPr>
            <b/>
            <sz val="9"/>
            <color indexed="81"/>
            <rFont val="MS P ゴシック"/>
            <family val="3"/>
            <charset val="128"/>
          </rPr>
          <t>名ﾌﾘｶﾞﾅ：
式の答が間違えなら直接入力してください</t>
        </r>
      </text>
    </comment>
    <comment ref="G48" authorId="0" shapeId="0" xr:uid="{270A703B-78FE-494D-AEBA-246CD21597ED}">
      <text>
        <r>
          <rPr>
            <b/>
            <sz val="9"/>
            <color indexed="81"/>
            <rFont val="MS P ゴシック"/>
            <family val="3"/>
            <charset val="128"/>
          </rPr>
          <t>学年
一般は空欄
中学生以下は選択してください</t>
        </r>
      </text>
    </comment>
    <comment ref="H48" authorId="0" shapeId="0" xr:uid="{1F3BD4FE-35CF-4D2D-969A-0BDC497E57DE}">
      <text>
        <r>
          <rPr>
            <b/>
            <sz val="9"/>
            <color indexed="81"/>
            <rFont val="MS P ゴシック"/>
            <family val="3"/>
            <charset val="128"/>
          </rPr>
          <t>生年月日(西暦年)：西暦で生まれた年(4桁)を入力してください</t>
        </r>
      </text>
    </comment>
    <comment ref="I48" authorId="0" shapeId="0" xr:uid="{DF46694D-B867-47D8-87A8-4FB3852B576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8" authorId="0" shapeId="0" xr:uid="{3E726DFB-081A-4D71-AD19-5CDC1FACFF6C}">
      <text>
        <r>
          <rPr>
            <b/>
            <sz val="9"/>
            <color indexed="81"/>
            <rFont val="MS P ゴシック"/>
            <family val="3"/>
            <charset val="128"/>
          </rPr>
          <t>生年月日(日)：
生まれた日を入力してください</t>
        </r>
      </text>
    </comment>
    <comment ref="K48" authorId="0" shapeId="0" xr:uid="{E584D573-84E7-41C4-9309-52FD65F80364}">
      <text>
        <r>
          <rPr>
            <b/>
            <sz val="9"/>
            <color indexed="81"/>
            <rFont val="MS P ゴシック"/>
            <family val="3"/>
            <charset val="128"/>
          </rPr>
          <t>出場種目(個人１)：
種目を選択してください</t>
        </r>
      </text>
    </comment>
    <comment ref="L48" authorId="0" shapeId="0" xr:uid="{BDC52FB2-3C3E-4D5E-A126-E583E7EF23B0}">
      <text>
        <r>
          <rPr>
            <b/>
            <sz val="9"/>
            <color indexed="81"/>
            <rFont val="MS P ゴシック"/>
            <family val="3"/>
            <charset val="128"/>
          </rPr>
          <t>ベスト記録
トラック：分
の値を入力してください</t>
        </r>
      </text>
    </comment>
    <comment ref="M48" authorId="0" shapeId="0" xr:uid="{E4EB2E5C-18E2-4E94-B470-B6A8F8AA3EC1}">
      <text>
        <r>
          <rPr>
            <b/>
            <sz val="9"/>
            <color indexed="81"/>
            <rFont val="MS P ゴシック"/>
            <family val="3"/>
            <charset val="128"/>
          </rPr>
          <t>ベスト記録
トラック：秒
フィールド：m
の値を入力してください(2桁表示)</t>
        </r>
      </text>
    </comment>
    <comment ref="N48" authorId="0" shapeId="0" xr:uid="{84B8FEB6-23EA-462E-B6B9-92936149194D}">
      <text>
        <r>
          <rPr>
            <b/>
            <sz val="9"/>
            <color indexed="81"/>
            <rFont val="MS P ゴシック"/>
            <family val="3"/>
            <charset val="128"/>
          </rPr>
          <t>ベスト記録
トラック：1/100秒
フィールド：㎝
の値を入力してください(2桁表示)</t>
        </r>
      </text>
    </comment>
    <comment ref="O48" authorId="0" shapeId="0" xr:uid="{B11101EF-62F6-4422-A2AE-991CA249964F}">
      <text>
        <r>
          <rPr>
            <b/>
            <sz val="9"/>
            <color indexed="81"/>
            <rFont val="MS P ゴシック"/>
            <family val="3"/>
            <charset val="128"/>
          </rPr>
          <t>出場種目(個人２)：
種目を選択してください</t>
        </r>
      </text>
    </comment>
    <comment ref="P48" authorId="0" shapeId="0" xr:uid="{C17FFDC7-FAC8-4BE9-886C-4B2889271BBE}">
      <text>
        <r>
          <rPr>
            <b/>
            <sz val="9"/>
            <color indexed="81"/>
            <rFont val="MS P ゴシック"/>
            <family val="3"/>
            <charset val="128"/>
          </rPr>
          <t>ベスト記録
トラック：分
の値を入力してください</t>
        </r>
      </text>
    </comment>
    <comment ref="Q48" authorId="0" shapeId="0" xr:uid="{021CB4FA-5585-4376-9264-6228DC256F73}">
      <text>
        <r>
          <rPr>
            <b/>
            <sz val="9"/>
            <color indexed="81"/>
            <rFont val="MS P ゴシック"/>
            <family val="3"/>
            <charset val="128"/>
          </rPr>
          <t>ベスト記録
トラック：秒
フィールド：m
の値を入力してください(2桁表示)</t>
        </r>
      </text>
    </comment>
    <comment ref="R48" authorId="0" shapeId="0" xr:uid="{055ED468-B948-436D-B635-A72B28B7DD2C}">
      <text>
        <r>
          <rPr>
            <b/>
            <sz val="9"/>
            <color indexed="81"/>
            <rFont val="MS P ゴシック"/>
            <family val="3"/>
            <charset val="128"/>
          </rPr>
          <t>ベスト記録
トラック：1/100秒
フィールド：㎝
の値を入力してください(2桁表示)</t>
        </r>
      </text>
    </comment>
    <comment ref="S48" authorId="0" shapeId="0" xr:uid="{307B5A96-0FE8-4679-A8AB-1004536B00BD}">
      <text>
        <r>
          <rPr>
            <b/>
            <sz val="9"/>
            <color indexed="81"/>
            <rFont val="MS P ゴシック"/>
            <family val="3"/>
            <charset val="128"/>
          </rPr>
          <t>リレー(チーム名)：
チームに名前を付けてください。団体名の場合には記号を付記してください</t>
        </r>
      </text>
    </comment>
    <comment ref="T48" authorId="0" shapeId="0" xr:uid="{D4187939-BC34-42D6-A934-01A1588C1179}">
      <text>
        <r>
          <rPr>
            <b/>
            <sz val="9"/>
            <color indexed="81"/>
            <rFont val="MS P ゴシック"/>
            <family val="3"/>
            <charset val="128"/>
          </rPr>
          <t>リレー(種目)：
種目を選択してください</t>
        </r>
      </text>
    </comment>
    <comment ref="U48" authorId="0" shapeId="0" xr:uid="{8BD9A42F-AEB1-4CF8-AE6B-09002A108D61}">
      <text>
        <r>
          <rPr>
            <b/>
            <sz val="9"/>
            <color indexed="81"/>
            <rFont val="MS P ゴシック"/>
            <family val="3"/>
            <charset val="128"/>
          </rPr>
          <t>リレー(Ｐ)：
チーム内でプログラムに掲載する順番を1～6で選択してください</t>
        </r>
      </text>
    </comment>
    <comment ref="E49" authorId="0" shapeId="0" xr:uid="{960A9777-83BF-4A74-AB27-2C2DA04F48BA}">
      <text>
        <r>
          <rPr>
            <b/>
            <sz val="9"/>
            <color indexed="81"/>
            <rFont val="MS P ゴシック"/>
            <family val="3"/>
            <charset val="128"/>
          </rPr>
          <t>姓ﾌﾘｶﾞﾅ：
式の答が間違えなら直接入力してください</t>
        </r>
      </text>
    </comment>
    <comment ref="F49" authorId="0" shapeId="0" xr:uid="{E4B5D65B-C012-4BC6-97DF-AEB19533C223}">
      <text>
        <r>
          <rPr>
            <b/>
            <sz val="9"/>
            <color indexed="81"/>
            <rFont val="MS P ゴシック"/>
            <family val="3"/>
            <charset val="128"/>
          </rPr>
          <t>名ﾌﾘｶﾞﾅ：
式の答が間違えなら直接入力してください</t>
        </r>
      </text>
    </comment>
    <comment ref="G49" authorId="0" shapeId="0" xr:uid="{39ECB59C-C818-4658-ABC7-E4CBF117850B}">
      <text>
        <r>
          <rPr>
            <b/>
            <sz val="9"/>
            <color indexed="81"/>
            <rFont val="MS P ゴシック"/>
            <family val="3"/>
            <charset val="128"/>
          </rPr>
          <t>学年
一般は空欄
中学生以下は選択してください</t>
        </r>
      </text>
    </comment>
    <comment ref="H49" authorId="0" shapeId="0" xr:uid="{25D7360E-8215-4AB4-AC1F-83F2BC53D165}">
      <text>
        <r>
          <rPr>
            <b/>
            <sz val="9"/>
            <color indexed="81"/>
            <rFont val="MS P ゴシック"/>
            <family val="3"/>
            <charset val="128"/>
          </rPr>
          <t>生年月日(西暦年)：西暦で生まれた年(4桁)を入力してください</t>
        </r>
      </text>
    </comment>
    <comment ref="I49" authorId="0" shapeId="0" xr:uid="{1E16E069-58AD-4478-A7CC-346829C44D4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9" authorId="0" shapeId="0" xr:uid="{D37659A5-A3DD-400B-868C-EF9863AEC5BA}">
      <text>
        <r>
          <rPr>
            <b/>
            <sz val="9"/>
            <color indexed="81"/>
            <rFont val="MS P ゴシック"/>
            <family val="3"/>
            <charset val="128"/>
          </rPr>
          <t>生年月日(日)：
生まれた日を入力してください</t>
        </r>
      </text>
    </comment>
    <comment ref="K49" authorId="0" shapeId="0" xr:uid="{6F9843A4-6E29-428F-928A-6A10BBE37E4D}">
      <text>
        <r>
          <rPr>
            <b/>
            <sz val="9"/>
            <color indexed="81"/>
            <rFont val="MS P ゴシック"/>
            <family val="3"/>
            <charset val="128"/>
          </rPr>
          <t>出場種目(個人１)：
種目を選択してください</t>
        </r>
      </text>
    </comment>
    <comment ref="L49" authorId="0" shapeId="0" xr:uid="{3AF72BD3-A729-41FD-AC8E-9AB83E58DF2B}">
      <text>
        <r>
          <rPr>
            <b/>
            <sz val="9"/>
            <color indexed="81"/>
            <rFont val="MS P ゴシック"/>
            <family val="3"/>
            <charset val="128"/>
          </rPr>
          <t>ベスト記録
トラック：分
の値を入力してください</t>
        </r>
      </text>
    </comment>
    <comment ref="M49" authorId="0" shapeId="0" xr:uid="{825D4BDB-47E9-4D5A-AA3C-28C665BE3795}">
      <text>
        <r>
          <rPr>
            <b/>
            <sz val="9"/>
            <color indexed="81"/>
            <rFont val="MS P ゴシック"/>
            <family val="3"/>
            <charset val="128"/>
          </rPr>
          <t>ベスト記録
トラック：秒
フィールド：m
の値を入力してください(2桁表示)</t>
        </r>
      </text>
    </comment>
    <comment ref="N49" authorId="0" shapeId="0" xr:uid="{13C6E698-E1E5-4BC6-A360-D1C9FB66DA44}">
      <text>
        <r>
          <rPr>
            <b/>
            <sz val="9"/>
            <color indexed="81"/>
            <rFont val="MS P ゴシック"/>
            <family val="3"/>
            <charset val="128"/>
          </rPr>
          <t>ベスト記録
トラック：1/100秒
フィールド：㎝
の値を入力してください(2桁表示)</t>
        </r>
      </text>
    </comment>
    <comment ref="O49" authorId="0" shapeId="0" xr:uid="{4568880B-3EC4-48FB-A9DA-AFD8C363C602}">
      <text>
        <r>
          <rPr>
            <b/>
            <sz val="9"/>
            <color indexed="81"/>
            <rFont val="MS P ゴシック"/>
            <family val="3"/>
            <charset val="128"/>
          </rPr>
          <t>出場種目(個人２)：
種目を選択してください</t>
        </r>
      </text>
    </comment>
    <comment ref="P49" authorId="0" shapeId="0" xr:uid="{98B759B1-4A9F-46A8-B02E-F1070DB13C36}">
      <text>
        <r>
          <rPr>
            <b/>
            <sz val="9"/>
            <color indexed="81"/>
            <rFont val="MS P ゴシック"/>
            <family val="3"/>
            <charset val="128"/>
          </rPr>
          <t>ベスト記録
トラック：分
の値を入力してください</t>
        </r>
      </text>
    </comment>
    <comment ref="Q49" authorId="0" shapeId="0" xr:uid="{A20A101C-35C0-4A2F-997B-2F36DB9F820F}">
      <text>
        <r>
          <rPr>
            <b/>
            <sz val="9"/>
            <color indexed="81"/>
            <rFont val="MS P ゴシック"/>
            <family val="3"/>
            <charset val="128"/>
          </rPr>
          <t>ベスト記録
トラック：秒
フィールド：m
の値を入力してください(2桁表示)</t>
        </r>
      </text>
    </comment>
    <comment ref="R49" authorId="0" shapeId="0" xr:uid="{1E480841-2FF1-4106-8236-85F38D2A15FA}">
      <text>
        <r>
          <rPr>
            <b/>
            <sz val="9"/>
            <color indexed="81"/>
            <rFont val="MS P ゴシック"/>
            <family val="3"/>
            <charset val="128"/>
          </rPr>
          <t>ベスト記録
トラック：1/100秒
フィールド：㎝
の値を入力してください(2桁表示)</t>
        </r>
      </text>
    </comment>
    <comment ref="S49" authorId="0" shapeId="0" xr:uid="{50CEC302-2ADA-494F-8C27-8BBDA28BC1D2}">
      <text>
        <r>
          <rPr>
            <b/>
            <sz val="9"/>
            <color indexed="81"/>
            <rFont val="MS P ゴシック"/>
            <family val="3"/>
            <charset val="128"/>
          </rPr>
          <t>リレー(チーム名)：
チームに名前を付けてください。団体名の場合には記号を付記してください</t>
        </r>
      </text>
    </comment>
    <comment ref="T49" authorId="0" shapeId="0" xr:uid="{A9531576-5B3E-4A0D-AD5D-0430669692A4}">
      <text>
        <r>
          <rPr>
            <b/>
            <sz val="9"/>
            <color indexed="81"/>
            <rFont val="MS P ゴシック"/>
            <family val="3"/>
            <charset val="128"/>
          </rPr>
          <t>リレー(種目)：
種目を選択してください</t>
        </r>
      </text>
    </comment>
    <comment ref="U49" authorId="0" shapeId="0" xr:uid="{8FD19561-27BD-4F96-A666-6FB5978EFE15}">
      <text>
        <r>
          <rPr>
            <b/>
            <sz val="9"/>
            <color indexed="81"/>
            <rFont val="MS P ゴシック"/>
            <family val="3"/>
            <charset val="128"/>
          </rPr>
          <t>リレー(Ｐ)：
チーム内でプログラムに掲載する順番を1～6で選択してください</t>
        </r>
      </text>
    </comment>
    <comment ref="E50" authorId="0" shapeId="0" xr:uid="{D938AEA3-EF7E-481B-8762-D1A9C367633D}">
      <text>
        <r>
          <rPr>
            <b/>
            <sz val="9"/>
            <color indexed="81"/>
            <rFont val="MS P ゴシック"/>
            <family val="3"/>
            <charset val="128"/>
          </rPr>
          <t>姓ﾌﾘｶﾞﾅ：
式の答が間違えなら直接入力してください</t>
        </r>
      </text>
    </comment>
    <comment ref="F50" authorId="0" shapeId="0" xr:uid="{39F37C1E-863F-418C-BCB0-C51A5BAE7E6E}">
      <text>
        <r>
          <rPr>
            <b/>
            <sz val="9"/>
            <color indexed="81"/>
            <rFont val="MS P ゴシック"/>
            <family val="3"/>
            <charset val="128"/>
          </rPr>
          <t>名ﾌﾘｶﾞﾅ：
式の答が間違えなら直接入力してください</t>
        </r>
      </text>
    </comment>
    <comment ref="G50" authorId="0" shapeId="0" xr:uid="{29EBB86E-3957-4931-B37D-1737808F1D6B}">
      <text>
        <r>
          <rPr>
            <b/>
            <sz val="9"/>
            <color indexed="81"/>
            <rFont val="MS P ゴシック"/>
            <family val="3"/>
            <charset val="128"/>
          </rPr>
          <t>学年
一般は空欄
中学生以下は選択してください</t>
        </r>
      </text>
    </comment>
    <comment ref="H50" authorId="0" shapeId="0" xr:uid="{C8A053AE-2C46-47B1-88C8-976549ABEA45}">
      <text>
        <r>
          <rPr>
            <b/>
            <sz val="9"/>
            <color indexed="81"/>
            <rFont val="MS P ゴシック"/>
            <family val="3"/>
            <charset val="128"/>
          </rPr>
          <t>生年月日(西暦年)：西暦で生まれた年(4桁)を入力してください</t>
        </r>
      </text>
    </comment>
    <comment ref="I50" authorId="0" shapeId="0" xr:uid="{8364BEB7-6AC1-4493-A24E-18C98F9D4D22}">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0" authorId="0" shapeId="0" xr:uid="{71B10BA5-5577-4223-B78A-8264AD31DB2A}">
      <text>
        <r>
          <rPr>
            <b/>
            <sz val="9"/>
            <color indexed="81"/>
            <rFont val="MS P ゴシック"/>
            <family val="3"/>
            <charset val="128"/>
          </rPr>
          <t>生年月日(日)：
生まれた日を入力してください</t>
        </r>
      </text>
    </comment>
    <comment ref="K50" authorId="0" shapeId="0" xr:uid="{497CBD4A-1E4E-49D0-BF05-DB04F88E1A9D}">
      <text>
        <r>
          <rPr>
            <b/>
            <sz val="9"/>
            <color indexed="81"/>
            <rFont val="MS P ゴシック"/>
            <family val="3"/>
            <charset val="128"/>
          </rPr>
          <t>出場種目(個人１)：
種目を選択してください</t>
        </r>
      </text>
    </comment>
    <comment ref="L50" authorId="0" shapeId="0" xr:uid="{D0961D28-C572-47D5-BE87-24FE25A8FEBE}">
      <text>
        <r>
          <rPr>
            <b/>
            <sz val="9"/>
            <color indexed="81"/>
            <rFont val="MS P ゴシック"/>
            <family val="3"/>
            <charset val="128"/>
          </rPr>
          <t>ベスト記録
トラック：分
の値を入力してください</t>
        </r>
      </text>
    </comment>
    <comment ref="M50" authorId="0" shapeId="0" xr:uid="{9523508B-D8B5-4229-A799-400747F79A17}">
      <text>
        <r>
          <rPr>
            <b/>
            <sz val="9"/>
            <color indexed="81"/>
            <rFont val="MS P ゴシック"/>
            <family val="3"/>
            <charset val="128"/>
          </rPr>
          <t>ベスト記録
トラック：秒
フィールド：m
の値を入力してください(2桁表示)</t>
        </r>
      </text>
    </comment>
    <comment ref="N50" authorId="0" shapeId="0" xr:uid="{C4B48BB0-0392-4847-AB55-5F0D259482BD}">
      <text>
        <r>
          <rPr>
            <b/>
            <sz val="9"/>
            <color indexed="81"/>
            <rFont val="MS P ゴシック"/>
            <family val="3"/>
            <charset val="128"/>
          </rPr>
          <t>ベスト記録
トラック：1/100秒
フィールド：㎝
の値を入力してください(2桁表示)</t>
        </r>
      </text>
    </comment>
    <comment ref="O50" authorId="0" shapeId="0" xr:uid="{682FDAD3-1D52-48E0-9BF4-749FAFF55A3D}">
      <text>
        <r>
          <rPr>
            <b/>
            <sz val="9"/>
            <color indexed="81"/>
            <rFont val="MS P ゴシック"/>
            <family val="3"/>
            <charset val="128"/>
          </rPr>
          <t>出場種目(個人２)：
種目を選択してください</t>
        </r>
      </text>
    </comment>
    <comment ref="P50" authorId="0" shapeId="0" xr:uid="{765FA804-EF8B-4A76-BCF7-24F5FCC532DE}">
      <text>
        <r>
          <rPr>
            <b/>
            <sz val="9"/>
            <color indexed="81"/>
            <rFont val="MS P ゴシック"/>
            <family val="3"/>
            <charset val="128"/>
          </rPr>
          <t>ベスト記録
トラック：分
の値を入力してください</t>
        </r>
      </text>
    </comment>
    <comment ref="Q50" authorId="0" shapeId="0" xr:uid="{22DBBBA6-A8EA-4824-80C9-DA970A161E21}">
      <text>
        <r>
          <rPr>
            <b/>
            <sz val="9"/>
            <color indexed="81"/>
            <rFont val="MS P ゴシック"/>
            <family val="3"/>
            <charset val="128"/>
          </rPr>
          <t>ベスト記録
トラック：秒
フィールド：m
の値を入力してください(2桁表示)</t>
        </r>
      </text>
    </comment>
    <comment ref="R50" authorId="0" shapeId="0" xr:uid="{6535C1AB-F7BC-46FD-9DB0-AE040533CE9D}">
      <text>
        <r>
          <rPr>
            <b/>
            <sz val="9"/>
            <color indexed="81"/>
            <rFont val="MS P ゴシック"/>
            <family val="3"/>
            <charset val="128"/>
          </rPr>
          <t>ベスト記録
トラック：1/100秒
フィールド：㎝
の値を入力してください(2桁表示)</t>
        </r>
      </text>
    </comment>
    <comment ref="S50" authorId="0" shapeId="0" xr:uid="{B42D3119-D085-4290-AE4D-11ED2EF82FD3}">
      <text>
        <r>
          <rPr>
            <b/>
            <sz val="9"/>
            <color indexed="81"/>
            <rFont val="MS P ゴシック"/>
            <family val="3"/>
            <charset val="128"/>
          </rPr>
          <t>リレー(チーム名)：
チームに名前を付けてください。団体名の場合には記号を付記してください</t>
        </r>
      </text>
    </comment>
    <comment ref="T50" authorId="0" shapeId="0" xr:uid="{7B3EE61D-C708-4EA2-9838-9D62B61760AF}">
      <text>
        <r>
          <rPr>
            <b/>
            <sz val="9"/>
            <color indexed="81"/>
            <rFont val="MS P ゴシック"/>
            <family val="3"/>
            <charset val="128"/>
          </rPr>
          <t>リレー(種目)：
種目を選択してください</t>
        </r>
      </text>
    </comment>
    <comment ref="U50" authorId="0" shapeId="0" xr:uid="{3DCBFD3F-1AE6-43E1-8E2F-AA4A3888551D}">
      <text>
        <r>
          <rPr>
            <b/>
            <sz val="9"/>
            <color indexed="81"/>
            <rFont val="MS P ゴシック"/>
            <family val="3"/>
            <charset val="128"/>
          </rPr>
          <t>リレー(Ｐ)：
チーム内でプログラムに掲載する順番を1～6で選択してください</t>
        </r>
      </text>
    </comment>
    <comment ref="E51" authorId="0" shapeId="0" xr:uid="{6F51438A-9709-49D1-85C8-EF2BFE431876}">
      <text>
        <r>
          <rPr>
            <b/>
            <sz val="9"/>
            <color indexed="81"/>
            <rFont val="MS P ゴシック"/>
            <family val="3"/>
            <charset val="128"/>
          </rPr>
          <t>姓ﾌﾘｶﾞﾅ：
式の答が間違えなら直接入力してください</t>
        </r>
      </text>
    </comment>
    <comment ref="F51" authorId="0" shapeId="0" xr:uid="{333E5485-7B04-4F4C-9836-0E0B6DD48DBD}">
      <text>
        <r>
          <rPr>
            <b/>
            <sz val="9"/>
            <color indexed="81"/>
            <rFont val="MS P ゴシック"/>
            <family val="3"/>
            <charset val="128"/>
          </rPr>
          <t>名ﾌﾘｶﾞﾅ：
式の答が間違えなら直接入力してください</t>
        </r>
      </text>
    </comment>
    <comment ref="G51" authorId="0" shapeId="0" xr:uid="{CF826500-8FCD-4C4F-A005-D1BEC1E6C10D}">
      <text>
        <r>
          <rPr>
            <b/>
            <sz val="9"/>
            <color indexed="81"/>
            <rFont val="MS P ゴシック"/>
            <family val="3"/>
            <charset val="128"/>
          </rPr>
          <t>学年
一般は空欄
中学生以下は選択してください</t>
        </r>
      </text>
    </comment>
    <comment ref="H51" authorId="0" shapeId="0" xr:uid="{040A72AF-7DE7-49D8-B4F9-3AB1C376FDDF}">
      <text>
        <r>
          <rPr>
            <b/>
            <sz val="9"/>
            <color indexed="81"/>
            <rFont val="MS P ゴシック"/>
            <family val="3"/>
            <charset val="128"/>
          </rPr>
          <t>生年月日(西暦年)：西暦で生まれた年(4桁)を入力してください</t>
        </r>
      </text>
    </comment>
    <comment ref="I51" authorId="0" shapeId="0" xr:uid="{ECE82B96-75AE-4505-B1EB-1990FE6787E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1" authorId="0" shapeId="0" xr:uid="{55B7CF01-7C23-4441-881F-918A6081D7EE}">
      <text>
        <r>
          <rPr>
            <b/>
            <sz val="9"/>
            <color indexed="81"/>
            <rFont val="MS P ゴシック"/>
            <family val="3"/>
            <charset val="128"/>
          </rPr>
          <t>生年月日(日)：
生まれた日を入力してください</t>
        </r>
      </text>
    </comment>
    <comment ref="K51" authorId="0" shapeId="0" xr:uid="{8EEB16FA-E6AD-4253-972B-712990433AED}">
      <text>
        <r>
          <rPr>
            <b/>
            <sz val="9"/>
            <color indexed="81"/>
            <rFont val="MS P ゴシック"/>
            <family val="3"/>
            <charset val="128"/>
          </rPr>
          <t>出場種目(個人１)：
種目を選択してください</t>
        </r>
      </text>
    </comment>
    <comment ref="L51" authorId="0" shapeId="0" xr:uid="{31376ECB-B3BD-48BF-9A13-6D2C181D979E}">
      <text>
        <r>
          <rPr>
            <b/>
            <sz val="9"/>
            <color indexed="81"/>
            <rFont val="MS P ゴシック"/>
            <family val="3"/>
            <charset val="128"/>
          </rPr>
          <t>ベスト記録
トラック：分
の値を入力してください</t>
        </r>
      </text>
    </comment>
    <comment ref="M51" authorId="0" shapeId="0" xr:uid="{48DB5C15-A016-44DF-8563-9FE6E0B9AC8C}">
      <text>
        <r>
          <rPr>
            <b/>
            <sz val="9"/>
            <color indexed="81"/>
            <rFont val="MS P ゴシック"/>
            <family val="3"/>
            <charset val="128"/>
          </rPr>
          <t>ベスト記録
トラック：秒
フィールド：m
の値を入力してください(2桁表示)</t>
        </r>
      </text>
    </comment>
    <comment ref="N51" authorId="0" shapeId="0" xr:uid="{D6C58ED7-CC1A-440C-9F07-9C27EF313E83}">
      <text>
        <r>
          <rPr>
            <b/>
            <sz val="9"/>
            <color indexed="81"/>
            <rFont val="MS P ゴシック"/>
            <family val="3"/>
            <charset val="128"/>
          </rPr>
          <t>ベスト記録
トラック：1/100秒
フィールド：㎝
の値を入力してください(2桁表示)</t>
        </r>
      </text>
    </comment>
    <comment ref="O51" authorId="0" shapeId="0" xr:uid="{4FA531AC-2BB8-4CC8-9691-E43C35A89D6B}">
      <text>
        <r>
          <rPr>
            <b/>
            <sz val="9"/>
            <color indexed="81"/>
            <rFont val="MS P ゴシック"/>
            <family val="3"/>
            <charset val="128"/>
          </rPr>
          <t>出場種目(個人２)：
種目を選択してください</t>
        </r>
      </text>
    </comment>
    <comment ref="P51" authorId="0" shapeId="0" xr:uid="{286C91DE-4CB3-4797-9180-FDCFF09F3F2E}">
      <text>
        <r>
          <rPr>
            <b/>
            <sz val="9"/>
            <color indexed="81"/>
            <rFont val="MS P ゴシック"/>
            <family val="3"/>
            <charset val="128"/>
          </rPr>
          <t>ベスト記録
トラック：分
の値を入力してください</t>
        </r>
      </text>
    </comment>
    <comment ref="Q51" authorId="0" shapeId="0" xr:uid="{0F83B625-4154-436C-882C-6DF7C6003DF8}">
      <text>
        <r>
          <rPr>
            <b/>
            <sz val="9"/>
            <color indexed="81"/>
            <rFont val="MS P ゴシック"/>
            <family val="3"/>
            <charset val="128"/>
          </rPr>
          <t>ベスト記録
トラック：秒
フィールド：m
の値を入力してください(2桁表示)</t>
        </r>
      </text>
    </comment>
    <comment ref="R51" authorId="0" shapeId="0" xr:uid="{F462620E-9032-47B7-A089-4A2C6604A271}">
      <text>
        <r>
          <rPr>
            <b/>
            <sz val="9"/>
            <color indexed="81"/>
            <rFont val="MS P ゴシック"/>
            <family val="3"/>
            <charset val="128"/>
          </rPr>
          <t>ベスト記録
トラック：1/100秒
フィールド：㎝
の値を入力してください(2桁表示)</t>
        </r>
      </text>
    </comment>
    <comment ref="S51" authorId="0" shapeId="0" xr:uid="{8B084AB7-5090-475B-BA40-8A93FD80AFD7}">
      <text>
        <r>
          <rPr>
            <b/>
            <sz val="9"/>
            <color indexed="81"/>
            <rFont val="MS P ゴシック"/>
            <family val="3"/>
            <charset val="128"/>
          </rPr>
          <t>リレー(チーム名)：
チームに名前を付けてください。団体名の場合には記号を付記してください</t>
        </r>
      </text>
    </comment>
    <comment ref="T51" authorId="0" shapeId="0" xr:uid="{D62689F3-2FB6-42F2-A8B0-6ABD65A2B755}">
      <text>
        <r>
          <rPr>
            <b/>
            <sz val="9"/>
            <color indexed="81"/>
            <rFont val="MS P ゴシック"/>
            <family val="3"/>
            <charset val="128"/>
          </rPr>
          <t>リレー(種目)：
種目を選択してください</t>
        </r>
      </text>
    </comment>
    <comment ref="U51" authorId="0" shapeId="0" xr:uid="{B84A6B9B-8CA0-4CDF-9184-583C9F3764BB}">
      <text>
        <r>
          <rPr>
            <b/>
            <sz val="9"/>
            <color indexed="81"/>
            <rFont val="MS P ゴシック"/>
            <family val="3"/>
            <charset val="128"/>
          </rPr>
          <t>リレー(Ｐ)：
チーム内でプログラムに掲載する順番を1～6で選択してください</t>
        </r>
      </text>
    </comment>
    <comment ref="E52" authorId="0" shapeId="0" xr:uid="{BD39CFB8-7ABD-41BB-96B5-0960438DBA62}">
      <text>
        <r>
          <rPr>
            <b/>
            <sz val="9"/>
            <color indexed="81"/>
            <rFont val="MS P ゴシック"/>
            <family val="3"/>
            <charset val="128"/>
          </rPr>
          <t>姓ﾌﾘｶﾞﾅ：
式の答が間違えなら直接入力してください</t>
        </r>
      </text>
    </comment>
    <comment ref="F52" authorId="0" shapeId="0" xr:uid="{4AE3D21D-E339-45FE-9F1C-4CA3AE3E9E12}">
      <text>
        <r>
          <rPr>
            <b/>
            <sz val="9"/>
            <color indexed="81"/>
            <rFont val="MS P ゴシック"/>
            <family val="3"/>
            <charset val="128"/>
          </rPr>
          <t>名ﾌﾘｶﾞﾅ：
式の答が間違えなら直接入力してください</t>
        </r>
      </text>
    </comment>
    <comment ref="G52" authorId="0" shapeId="0" xr:uid="{6F69704E-FAE8-4C4A-8766-01175580F904}">
      <text>
        <r>
          <rPr>
            <b/>
            <sz val="9"/>
            <color indexed="81"/>
            <rFont val="MS P ゴシック"/>
            <family val="3"/>
            <charset val="128"/>
          </rPr>
          <t>学年
一般は空欄
中学生以下は選択してください</t>
        </r>
      </text>
    </comment>
    <comment ref="H52" authorId="0" shapeId="0" xr:uid="{53B0AC3A-1CE6-40EE-9850-81FC93BEF099}">
      <text>
        <r>
          <rPr>
            <b/>
            <sz val="9"/>
            <color indexed="81"/>
            <rFont val="MS P ゴシック"/>
            <family val="3"/>
            <charset val="128"/>
          </rPr>
          <t>生年月日(西暦年)：西暦で生まれた年(4桁)を入力してください</t>
        </r>
      </text>
    </comment>
    <comment ref="I52" authorId="0" shapeId="0" xr:uid="{C4E4C0BC-DC48-4B2F-8E58-CD5FE5F5A7A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2" authorId="0" shapeId="0" xr:uid="{F0AE6D2F-E89A-432A-BC6E-B0FF8DF2A14C}">
      <text>
        <r>
          <rPr>
            <b/>
            <sz val="9"/>
            <color indexed="81"/>
            <rFont val="MS P ゴシック"/>
            <family val="3"/>
            <charset val="128"/>
          </rPr>
          <t>生年月日(日)：
生まれた日を入力してください</t>
        </r>
      </text>
    </comment>
    <comment ref="K52" authorId="0" shapeId="0" xr:uid="{BD8E5D8C-DB87-40F2-BFA8-EF16D44CFB58}">
      <text>
        <r>
          <rPr>
            <b/>
            <sz val="9"/>
            <color indexed="81"/>
            <rFont val="MS P ゴシック"/>
            <family val="3"/>
            <charset val="128"/>
          </rPr>
          <t>出場種目(個人１)：
種目を選択してください</t>
        </r>
      </text>
    </comment>
    <comment ref="L52" authorId="0" shapeId="0" xr:uid="{3D93C571-BE26-45DB-8F45-B305B16FFCFF}">
      <text>
        <r>
          <rPr>
            <b/>
            <sz val="9"/>
            <color indexed="81"/>
            <rFont val="MS P ゴシック"/>
            <family val="3"/>
            <charset val="128"/>
          </rPr>
          <t>ベスト記録
トラック：分
の値を入力してください</t>
        </r>
      </text>
    </comment>
    <comment ref="M52" authorId="0" shapeId="0" xr:uid="{1B737676-0FA5-4995-8F7D-3A4F4AEE7030}">
      <text>
        <r>
          <rPr>
            <b/>
            <sz val="9"/>
            <color indexed="81"/>
            <rFont val="MS P ゴシック"/>
            <family val="3"/>
            <charset val="128"/>
          </rPr>
          <t>ベスト記録
トラック：秒
フィールド：m
の値を入力してください(2桁表示)</t>
        </r>
      </text>
    </comment>
    <comment ref="N52" authorId="0" shapeId="0" xr:uid="{45A5D854-BCD4-487F-9427-A64879B8A3EB}">
      <text>
        <r>
          <rPr>
            <b/>
            <sz val="9"/>
            <color indexed="81"/>
            <rFont val="MS P ゴシック"/>
            <family val="3"/>
            <charset val="128"/>
          </rPr>
          <t>ベスト記録
トラック：1/100秒
フィールド：㎝
の値を入力してください(2桁表示)</t>
        </r>
      </text>
    </comment>
    <comment ref="O52" authorId="0" shapeId="0" xr:uid="{40128861-993D-4DEC-8C4E-42FBCA2FE93A}">
      <text>
        <r>
          <rPr>
            <b/>
            <sz val="9"/>
            <color indexed="81"/>
            <rFont val="MS P ゴシック"/>
            <family val="3"/>
            <charset val="128"/>
          </rPr>
          <t>出場種目(個人２)：
種目を選択してください</t>
        </r>
      </text>
    </comment>
    <comment ref="P52" authorId="0" shapeId="0" xr:uid="{E2888E0D-C3C8-42E4-A9A1-2A393E7CDC92}">
      <text>
        <r>
          <rPr>
            <b/>
            <sz val="9"/>
            <color indexed="81"/>
            <rFont val="MS P ゴシック"/>
            <family val="3"/>
            <charset val="128"/>
          </rPr>
          <t>ベスト記録
トラック：分
の値を入力してください</t>
        </r>
      </text>
    </comment>
    <comment ref="Q52" authorId="0" shapeId="0" xr:uid="{369DD789-6C9D-45EA-AA43-EC7CD8ABCBCC}">
      <text>
        <r>
          <rPr>
            <b/>
            <sz val="9"/>
            <color indexed="81"/>
            <rFont val="MS P ゴシック"/>
            <family val="3"/>
            <charset val="128"/>
          </rPr>
          <t>ベスト記録
トラック：秒
フィールド：m
の値を入力してください(2桁表示)</t>
        </r>
      </text>
    </comment>
    <comment ref="R52" authorId="0" shapeId="0" xr:uid="{8A121D79-079E-4951-B917-0C562CB25E6B}">
      <text>
        <r>
          <rPr>
            <b/>
            <sz val="9"/>
            <color indexed="81"/>
            <rFont val="MS P ゴシック"/>
            <family val="3"/>
            <charset val="128"/>
          </rPr>
          <t>ベスト記録
トラック：1/100秒
フィールド：㎝
の値を入力してください(2桁表示)</t>
        </r>
      </text>
    </comment>
    <comment ref="S52" authorId="0" shapeId="0" xr:uid="{1A686F35-9F77-4EB8-8F33-51FACF99B3EB}">
      <text>
        <r>
          <rPr>
            <b/>
            <sz val="9"/>
            <color indexed="81"/>
            <rFont val="MS P ゴシック"/>
            <family val="3"/>
            <charset val="128"/>
          </rPr>
          <t>リレー(チーム名)：
チームに名前を付けてください。団体名の場合には記号を付記してください</t>
        </r>
      </text>
    </comment>
    <comment ref="T52" authorId="0" shapeId="0" xr:uid="{A4FFC000-09BE-42F6-B8BF-AABCE42BBFEE}">
      <text>
        <r>
          <rPr>
            <b/>
            <sz val="9"/>
            <color indexed="81"/>
            <rFont val="MS P ゴシック"/>
            <family val="3"/>
            <charset val="128"/>
          </rPr>
          <t>リレー(種目)：
種目を選択してください</t>
        </r>
      </text>
    </comment>
    <comment ref="U52" authorId="0" shapeId="0" xr:uid="{A623DB70-DEAE-4D1F-8F8B-F702C2F74F74}">
      <text>
        <r>
          <rPr>
            <b/>
            <sz val="9"/>
            <color indexed="81"/>
            <rFont val="MS P ゴシック"/>
            <family val="3"/>
            <charset val="128"/>
          </rPr>
          <t>リレー(Ｐ)：
チーム内でプログラムに掲載する順番を1～6で選択してください</t>
        </r>
      </text>
    </comment>
    <comment ref="E53" authorId="0" shapeId="0" xr:uid="{DC84AFEC-120A-4523-BD26-9FC2AB5F97C0}">
      <text>
        <r>
          <rPr>
            <b/>
            <sz val="9"/>
            <color indexed="81"/>
            <rFont val="MS P ゴシック"/>
            <family val="3"/>
            <charset val="128"/>
          </rPr>
          <t>姓ﾌﾘｶﾞﾅ：
式の答が間違えなら直接入力してください</t>
        </r>
      </text>
    </comment>
    <comment ref="F53" authorId="0" shapeId="0" xr:uid="{52CB51D2-B881-48EE-ABFF-C9131C0F9FDD}">
      <text>
        <r>
          <rPr>
            <b/>
            <sz val="9"/>
            <color indexed="81"/>
            <rFont val="MS P ゴシック"/>
            <family val="3"/>
            <charset val="128"/>
          </rPr>
          <t>名ﾌﾘｶﾞﾅ：
式の答が間違えなら直接入力してください</t>
        </r>
      </text>
    </comment>
    <comment ref="G53" authorId="0" shapeId="0" xr:uid="{B6D43397-7871-4A23-B470-BAC314A49551}">
      <text>
        <r>
          <rPr>
            <b/>
            <sz val="9"/>
            <color indexed="81"/>
            <rFont val="MS P ゴシック"/>
            <family val="3"/>
            <charset val="128"/>
          </rPr>
          <t>学年
一般は空欄
中学生以下は選択してください</t>
        </r>
      </text>
    </comment>
    <comment ref="H53" authorId="0" shapeId="0" xr:uid="{28BE73BC-1D38-491C-90D7-DA6F44BDFAA6}">
      <text>
        <r>
          <rPr>
            <b/>
            <sz val="9"/>
            <color indexed="81"/>
            <rFont val="MS P ゴシック"/>
            <family val="3"/>
            <charset val="128"/>
          </rPr>
          <t>生年月日(西暦年)：西暦で生まれた年(4桁)を入力してください</t>
        </r>
      </text>
    </comment>
    <comment ref="I53" authorId="0" shapeId="0" xr:uid="{DC142648-62DF-4C01-B9A4-4EA54AE36FB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3" authorId="0" shapeId="0" xr:uid="{0ACBFE5A-4CAB-4049-A5DE-7EA1F1131BCE}">
      <text>
        <r>
          <rPr>
            <b/>
            <sz val="9"/>
            <color indexed="81"/>
            <rFont val="MS P ゴシック"/>
            <family val="3"/>
            <charset val="128"/>
          </rPr>
          <t>生年月日(日)：
生まれた日を入力してください</t>
        </r>
      </text>
    </comment>
    <comment ref="K53" authorId="0" shapeId="0" xr:uid="{DE62DF09-4272-496C-84B3-B99E858BA31C}">
      <text>
        <r>
          <rPr>
            <b/>
            <sz val="9"/>
            <color indexed="81"/>
            <rFont val="MS P ゴシック"/>
            <family val="3"/>
            <charset val="128"/>
          </rPr>
          <t>出場種目(個人１)：
種目を選択してください</t>
        </r>
      </text>
    </comment>
    <comment ref="L53" authorId="0" shapeId="0" xr:uid="{80810297-CE52-4AB1-9186-93DC8DB490B3}">
      <text>
        <r>
          <rPr>
            <b/>
            <sz val="9"/>
            <color indexed="81"/>
            <rFont val="MS P ゴシック"/>
            <family val="3"/>
            <charset val="128"/>
          </rPr>
          <t>ベスト記録
トラック：分
の値を入力してください</t>
        </r>
      </text>
    </comment>
    <comment ref="M53" authorId="0" shapeId="0" xr:uid="{7AB4FC56-C28F-4C31-9FCC-354317382337}">
      <text>
        <r>
          <rPr>
            <b/>
            <sz val="9"/>
            <color indexed="81"/>
            <rFont val="MS P ゴシック"/>
            <family val="3"/>
            <charset val="128"/>
          </rPr>
          <t>ベスト記録
トラック：秒
フィールド：m
の値を入力してください(2桁表示)</t>
        </r>
      </text>
    </comment>
    <comment ref="N53" authorId="0" shapeId="0" xr:uid="{C9ADD279-BD02-4197-A967-9B43038E6784}">
      <text>
        <r>
          <rPr>
            <b/>
            <sz val="9"/>
            <color indexed="81"/>
            <rFont val="MS P ゴシック"/>
            <family val="3"/>
            <charset val="128"/>
          </rPr>
          <t>ベスト記録
トラック：1/100秒
フィールド：㎝
の値を入力してください(2桁表示)</t>
        </r>
      </text>
    </comment>
    <comment ref="O53" authorId="0" shapeId="0" xr:uid="{DB0B653F-F9F4-40A5-8054-C4899CDC7C60}">
      <text>
        <r>
          <rPr>
            <b/>
            <sz val="9"/>
            <color indexed="81"/>
            <rFont val="MS P ゴシック"/>
            <family val="3"/>
            <charset val="128"/>
          </rPr>
          <t>出場種目(個人２)：
種目を選択してください</t>
        </r>
      </text>
    </comment>
    <comment ref="P53" authorId="0" shapeId="0" xr:uid="{2F0EC88E-8B6F-4D0D-BA59-4A4C951E9054}">
      <text>
        <r>
          <rPr>
            <b/>
            <sz val="9"/>
            <color indexed="81"/>
            <rFont val="MS P ゴシック"/>
            <family val="3"/>
            <charset val="128"/>
          </rPr>
          <t>ベスト記録
トラック：分
の値を入力してください</t>
        </r>
      </text>
    </comment>
    <comment ref="Q53" authorId="0" shapeId="0" xr:uid="{4A338D8A-30B5-41C0-AC61-2348B2EFC621}">
      <text>
        <r>
          <rPr>
            <b/>
            <sz val="9"/>
            <color indexed="81"/>
            <rFont val="MS P ゴシック"/>
            <family val="3"/>
            <charset val="128"/>
          </rPr>
          <t>ベスト記録
トラック：秒
フィールド：m
の値を入力してください(2桁表示)</t>
        </r>
      </text>
    </comment>
    <comment ref="R53" authorId="0" shapeId="0" xr:uid="{21F2F0D4-B0F3-46BF-9CA5-3102474EBD97}">
      <text>
        <r>
          <rPr>
            <b/>
            <sz val="9"/>
            <color indexed="81"/>
            <rFont val="MS P ゴシック"/>
            <family val="3"/>
            <charset val="128"/>
          </rPr>
          <t>ベスト記録
トラック：1/100秒
フィールド：㎝
の値を入力してください(2桁表示)</t>
        </r>
      </text>
    </comment>
    <comment ref="S53" authorId="0" shapeId="0" xr:uid="{AD975F40-6A17-4855-A72A-EDE33BC70EDB}">
      <text>
        <r>
          <rPr>
            <b/>
            <sz val="9"/>
            <color indexed="81"/>
            <rFont val="MS P ゴシック"/>
            <family val="3"/>
            <charset val="128"/>
          </rPr>
          <t>リレー(チーム名)：
チームに名前を付けてください。団体名の場合には記号を付記してください</t>
        </r>
      </text>
    </comment>
    <comment ref="T53" authorId="0" shapeId="0" xr:uid="{9F8005D9-C9BB-42A6-B0E1-4073B2812A28}">
      <text>
        <r>
          <rPr>
            <b/>
            <sz val="9"/>
            <color indexed="81"/>
            <rFont val="MS P ゴシック"/>
            <family val="3"/>
            <charset val="128"/>
          </rPr>
          <t>リレー(種目)：
種目を選択してください</t>
        </r>
      </text>
    </comment>
    <comment ref="U53" authorId="0" shapeId="0" xr:uid="{CEDCC385-9C26-46C3-B2F8-67DD97F8901B}">
      <text>
        <r>
          <rPr>
            <b/>
            <sz val="9"/>
            <color indexed="81"/>
            <rFont val="MS P ゴシック"/>
            <family val="3"/>
            <charset val="128"/>
          </rPr>
          <t>リレー(Ｐ)：
チーム内でプログラムに掲載する順番を1～6で選択してください</t>
        </r>
      </text>
    </comment>
    <comment ref="E54" authorId="0" shapeId="0" xr:uid="{519AB4CC-2D54-4211-9B18-7D19DA5248B4}">
      <text>
        <r>
          <rPr>
            <b/>
            <sz val="9"/>
            <color indexed="81"/>
            <rFont val="MS P ゴシック"/>
            <family val="3"/>
            <charset val="128"/>
          </rPr>
          <t>姓ﾌﾘｶﾞﾅ：
式の答が間違えなら直接入力してください</t>
        </r>
      </text>
    </comment>
    <comment ref="F54" authorId="0" shapeId="0" xr:uid="{136A8CDC-6F0B-4839-9AB4-6A4B56FA21E0}">
      <text>
        <r>
          <rPr>
            <b/>
            <sz val="9"/>
            <color indexed="81"/>
            <rFont val="MS P ゴシック"/>
            <family val="3"/>
            <charset val="128"/>
          </rPr>
          <t>名ﾌﾘｶﾞﾅ：
式の答が間違えなら直接入力してください</t>
        </r>
      </text>
    </comment>
    <comment ref="G54" authorId="0" shapeId="0" xr:uid="{3BE7BB02-E7B7-498E-9F00-65B0802AECAF}">
      <text>
        <r>
          <rPr>
            <b/>
            <sz val="9"/>
            <color indexed="81"/>
            <rFont val="MS P ゴシック"/>
            <family val="3"/>
            <charset val="128"/>
          </rPr>
          <t>学年
一般は空欄
中学生以下は選択してください</t>
        </r>
      </text>
    </comment>
    <comment ref="H54" authorId="0" shapeId="0" xr:uid="{C5D2CC5D-ED16-4F4A-8911-2482E7F23B40}">
      <text>
        <r>
          <rPr>
            <b/>
            <sz val="9"/>
            <color indexed="81"/>
            <rFont val="MS P ゴシック"/>
            <family val="3"/>
            <charset val="128"/>
          </rPr>
          <t>生年月日(西暦年)：西暦で生まれた年(4桁)を入力してください</t>
        </r>
      </text>
    </comment>
    <comment ref="I54" authorId="0" shapeId="0" xr:uid="{7F21A566-24A7-44D2-B1DF-77CD01E9A8F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4" authorId="0" shapeId="0" xr:uid="{780C22C9-A72A-4E70-90C7-CCB558B61A5D}">
      <text>
        <r>
          <rPr>
            <b/>
            <sz val="9"/>
            <color indexed="81"/>
            <rFont val="MS P ゴシック"/>
            <family val="3"/>
            <charset val="128"/>
          </rPr>
          <t>生年月日(日)：
生まれた日を入力してください</t>
        </r>
      </text>
    </comment>
    <comment ref="K54" authorId="0" shapeId="0" xr:uid="{5DA00876-F17F-4F7D-A9ED-58A2BDB6BF39}">
      <text>
        <r>
          <rPr>
            <b/>
            <sz val="9"/>
            <color indexed="81"/>
            <rFont val="MS P ゴシック"/>
            <family val="3"/>
            <charset val="128"/>
          </rPr>
          <t>出場種目(個人１)：
種目を選択してください</t>
        </r>
      </text>
    </comment>
    <comment ref="L54" authorId="0" shapeId="0" xr:uid="{DC3DFC60-FEC5-43D5-870C-25365D604C8F}">
      <text>
        <r>
          <rPr>
            <b/>
            <sz val="9"/>
            <color indexed="81"/>
            <rFont val="MS P ゴシック"/>
            <family val="3"/>
            <charset val="128"/>
          </rPr>
          <t>ベスト記録
トラック：分
の値を入力してください</t>
        </r>
      </text>
    </comment>
    <comment ref="M54" authorId="0" shapeId="0" xr:uid="{61217BB1-B7CA-4D8C-BE90-4CF7872EFD26}">
      <text>
        <r>
          <rPr>
            <b/>
            <sz val="9"/>
            <color indexed="81"/>
            <rFont val="MS P ゴシック"/>
            <family val="3"/>
            <charset val="128"/>
          </rPr>
          <t>ベスト記録
トラック：秒
フィールド：m
の値を入力してください(2桁表示)</t>
        </r>
      </text>
    </comment>
    <comment ref="N54" authorId="0" shapeId="0" xr:uid="{9AC83693-A98D-436C-9517-54E8F9EBBE43}">
      <text>
        <r>
          <rPr>
            <b/>
            <sz val="9"/>
            <color indexed="81"/>
            <rFont val="MS P ゴシック"/>
            <family val="3"/>
            <charset val="128"/>
          </rPr>
          <t>ベスト記録
トラック：1/100秒
フィールド：㎝
の値を入力してください(2桁表示)</t>
        </r>
      </text>
    </comment>
    <comment ref="O54" authorId="0" shapeId="0" xr:uid="{852DE4AF-4035-4AD6-B928-B55A174ADE40}">
      <text>
        <r>
          <rPr>
            <b/>
            <sz val="9"/>
            <color indexed="81"/>
            <rFont val="MS P ゴシック"/>
            <family val="3"/>
            <charset val="128"/>
          </rPr>
          <t>出場種目(個人２)：
種目を選択してください</t>
        </r>
      </text>
    </comment>
    <comment ref="P54" authorId="0" shapeId="0" xr:uid="{AA201BF2-9018-4AA5-8C7C-202AEDDE52D0}">
      <text>
        <r>
          <rPr>
            <b/>
            <sz val="9"/>
            <color indexed="81"/>
            <rFont val="MS P ゴシック"/>
            <family val="3"/>
            <charset val="128"/>
          </rPr>
          <t>ベスト記録
トラック：分
の値を入力してください</t>
        </r>
      </text>
    </comment>
    <comment ref="Q54" authorId="0" shapeId="0" xr:uid="{EC6CC20B-F038-4928-9BAF-BB48871F973A}">
      <text>
        <r>
          <rPr>
            <b/>
            <sz val="9"/>
            <color indexed="81"/>
            <rFont val="MS P ゴシック"/>
            <family val="3"/>
            <charset val="128"/>
          </rPr>
          <t>ベスト記録
トラック：秒
フィールド：m
の値を入力してください(2桁表示)</t>
        </r>
      </text>
    </comment>
    <comment ref="R54" authorId="0" shapeId="0" xr:uid="{39D56F62-1D9B-4991-B5BE-0653CCC44536}">
      <text>
        <r>
          <rPr>
            <b/>
            <sz val="9"/>
            <color indexed="81"/>
            <rFont val="MS P ゴシック"/>
            <family val="3"/>
            <charset val="128"/>
          </rPr>
          <t>ベスト記録
トラック：1/100秒
フィールド：㎝
の値を入力してください(2桁表示)</t>
        </r>
      </text>
    </comment>
    <comment ref="S54" authorId="0" shapeId="0" xr:uid="{02CB0D68-2E8C-48B2-98C9-A4FFCDC6124E}">
      <text>
        <r>
          <rPr>
            <b/>
            <sz val="9"/>
            <color indexed="81"/>
            <rFont val="MS P ゴシック"/>
            <family val="3"/>
            <charset val="128"/>
          </rPr>
          <t>リレー(チーム名)：
チームに名前を付けてください。団体名の場合には記号を付記してください</t>
        </r>
      </text>
    </comment>
    <comment ref="T54" authorId="0" shapeId="0" xr:uid="{BCE02F3B-FF0C-4507-9A43-EF972F4ADD19}">
      <text>
        <r>
          <rPr>
            <b/>
            <sz val="9"/>
            <color indexed="81"/>
            <rFont val="MS P ゴシック"/>
            <family val="3"/>
            <charset val="128"/>
          </rPr>
          <t>リレー(種目)：
種目を選択してください</t>
        </r>
      </text>
    </comment>
    <comment ref="U54" authorId="0" shapeId="0" xr:uid="{00FEFC2C-9F56-4EA6-A91A-1C88A76FAE55}">
      <text>
        <r>
          <rPr>
            <b/>
            <sz val="9"/>
            <color indexed="81"/>
            <rFont val="MS P ゴシック"/>
            <family val="3"/>
            <charset val="128"/>
          </rPr>
          <t>リレー(Ｐ)：
チーム内でプログラムに掲載する順番を1～6で選択してください</t>
        </r>
      </text>
    </comment>
    <comment ref="E55" authorId="0" shapeId="0" xr:uid="{C270AD8C-9A38-400F-8EB3-63EED95F2F72}">
      <text>
        <r>
          <rPr>
            <b/>
            <sz val="9"/>
            <color indexed="81"/>
            <rFont val="MS P ゴシック"/>
            <family val="3"/>
            <charset val="128"/>
          </rPr>
          <t>姓ﾌﾘｶﾞﾅ：
式の答が間違えなら直接入力してください</t>
        </r>
      </text>
    </comment>
    <comment ref="F55" authorId="0" shapeId="0" xr:uid="{72DE82D1-E088-470D-A809-A1AB0F6F07F2}">
      <text>
        <r>
          <rPr>
            <b/>
            <sz val="9"/>
            <color indexed="81"/>
            <rFont val="MS P ゴシック"/>
            <family val="3"/>
            <charset val="128"/>
          </rPr>
          <t>名ﾌﾘｶﾞﾅ：
式の答が間違えなら直接入力してください</t>
        </r>
      </text>
    </comment>
    <comment ref="G55" authorId="0" shapeId="0" xr:uid="{48EA0221-061A-4EA9-9C57-FCF97FA1CDA6}">
      <text>
        <r>
          <rPr>
            <b/>
            <sz val="9"/>
            <color indexed="81"/>
            <rFont val="MS P ゴシック"/>
            <family val="3"/>
            <charset val="128"/>
          </rPr>
          <t>学年
一般は空欄
中学生以下は選択してください</t>
        </r>
      </text>
    </comment>
    <comment ref="H55" authorId="0" shapeId="0" xr:uid="{DFBB2154-0862-45A6-81B7-7419D48E1F8E}">
      <text>
        <r>
          <rPr>
            <b/>
            <sz val="9"/>
            <color indexed="81"/>
            <rFont val="MS P ゴシック"/>
            <family val="3"/>
            <charset val="128"/>
          </rPr>
          <t>生年月日(西暦年)：西暦で生まれた年(4桁)を入力してください</t>
        </r>
      </text>
    </comment>
    <comment ref="I55" authorId="0" shapeId="0" xr:uid="{2BA87158-D7C0-4E17-BF27-AD257F25312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5" authorId="0" shapeId="0" xr:uid="{BB10CBA4-63B8-4E65-896B-5B6E1997798E}">
      <text>
        <r>
          <rPr>
            <b/>
            <sz val="9"/>
            <color indexed="81"/>
            <rFont val="MS P ゴシック"/>
            <family val="3"/>
            <charset val="128"/>
          </rPr>
          <t>生年月日(日)：
生まれた日を入力してください</t>
        </r>
      </text>
    </comment>
    <comment ref="K55" authorId="0" shapeId="0" xr:uid="{0B88C0B7-88B9-4D65-A760-ED7964011122}">
      <text>
        <r>
          <rPr>
            <b/>
            <sz val="9"/>
            <color indexed="81"/>
            <rFont val="MS P ゴシック"/>
            <family val="3"/>
            <charset val="128"/>
          </rPr>
          <t>出場種目(個人１)：
種目を選択してください</t>
        </r>
      </text>
    </comment>
    <comment ref="L55" authorId="0" shapeId="0" xr:uid="{640565F2-D38D-4932-BDCA-6876413D0E9F}">
      <text>
        <r>
          <rPr>
            <b/>
            <sz val="9"/>
            <color indexed="81"/>
            <rFont val="MS P ゴシック"/>
            <family val="3"/>
            <charset val="128"/>
          </rPr>
          <t>ベスト記録
トラック：分
の値を入力してください</t>
        </r>
      </text>
    </comment>
    <comment ref="M55" authorId="0" shapeId="0" xr:uid="{82DA3932-7619-4A40-B82E-B9848E6F37F2}">
      <text>
        <r>
          <rPr>
            <b/>
            <sz val="9"/>
            <color indexed="81"/>
            <rFont val="MS P ゴシック"/>
            <family val="3"/>
            <charset val="128"/>
          </rPr>
          <t>ベスト記録
トラック：秒
フィールド：m
の値を入力してください(2桁表示)</t>
        </r>
      </text>
    </comment>
    <comment ref="N55" authorId="0" shapeId="0" xr:uid="{AC3A1E92-ABC9-437C-BFCA-4143ABF88E87}">
      <text>
        <r>
          <rPr>
            <b/>
            <sz val="9"/>
            <color indexed="81"/>
            <rFont val="MS P ゴシック"/>
            <family val="3"/>
            <charset val="128"/>
          </rPr>
          <t>ベスト記録
トラック：1/100秒
フィールド：㎝
の値を入力してください(2桁表示)</t>
        </r>
      </text>
    </comment>
    <comment ref="O55" authorId="0" shapeId="0" xr:uid="{5BD586FB-3B28-4401-8F4D-C5B553870A53}">
      <text>
        <r>
          <rPr>
            <b/>
            <sz val="9"/>
            <color indexed="81"/>
            <rFont val="MS P ゴシック"/>
            <family val="3"/>
            <charset val="128"/>
          </rPr>
          <t>出場種目(個人２)：
種目を選択してください</t>
        </r>
      </text>
    </comment>
    <comment ref="P55" authorId="0" shapeId="0" xr:uid="{D1AAAD70-DF61-492C-87F2-5417E6D7FFCB}">
      <text>
        <r>
          <rPr>
            <b/>
            <sz val="9"/>
            <color indexed="81"/>
            <rFont val="MS P ゴシック"/>
            <family val="3"/>
            <charset val="128"/>
          </rPr>
          <t>ベスト記録
トラック：分
の値を入力してください</t>
        </r>
      </text>
    </comment>
    <comment ref="Q55" authorId="0" shapeId="0" xr:uid="{3CC99D1C-5448-4952-B209-6DAF6AC2CC1B}">
      <text>
        <r>
          <rPr>
            <b/>
            <sz val="9"/>
            <color indexed="81"/>
            <rFont val="MS P ゴシック"/>
            <family val="3"/>
            <charset val="128"/>
          </rPr>
          <t>ベスト記録
トラック：秒
フィールド：m
の値を入力してください(2桁表示)</t>
        </r>
      </text>
    </comment>
    <comment ref="R55" authorId="0" shapeId="0" xr:uid="{4BA3369F-B07D-4D3C-9D24-33513E23CA9A}">
      <text>
        <r>
          <rPr>
            <b/>
            <sz val="9"/>
            <color indexed="81"/>
            <rFont val="MS P ゴシック"/>
            <family val="3"/>
            <charset val="128"/>
          </rPr>
          <t>ベスト記録
トラック：1/100秒
フィールド：㎝
の値を入力してください(2桁表示)</t>
        </r>
      </text>
    </comment>
    <comment ref="S55" authorId="0" shapeId="0" xr:uid="{0E84A4B9-5FBB-45A4-928B-F39D249F63C5}">
      <text>
        <r>
          <rPr>
            <b/>
            <sz val="9"/>
            <color indexed="81"/>
            <rFont val="MS P ゴシック"/>
            <family val="3"/>
            <charset val="128"/>
          </rPr>
          <t>リレー(チーム名)：
チームに名前を付けてください。団体名の場合には記号を付記してください</t>
        </r>
      </text>
    </comment>
    <comment ref="T55" authorId="0" shapeId="0" xr:uid="{B9FFE563-910B-4798-9B0A-811954A3FC97}">
      <text>
        <r>
          <rPr>
            <b/>
            <sz val="9"/>
            <color indexed="81"/>
            <rFont val="MS P ゴシック"/>
            <family val="3"/>
            <charset val="128"/>
          </rPr>
          <t>リレー(種目)：
種目を選択してください</t>
        </r>
      </text>
    </comment>
    <comment ref="U55" authorId="0" shapeId="0" xr:uid="{61F4483E-E470-46CE-AC94-FE8334C53A9D}">
      <text>
        <r>
          <rPr>
            <b/>
            <sz val="9"/>
            <color indexed="81"/>
            <rFont val="MS P ゴシック"/>
            <family val="3"/>
            <charset val="128"/>
          </rPr>
          <t>リレー(Ｐ)：
チーム内でプログラムに掲載する順番を1～6で選択してください</t>
        </r>
      </text>
    </comment>
    <comment ref="E56" authorId="0" shapeId="0" xr:uid="{52963DF4-EA7A-494D-9481-189849A60B82}">
      <text>
        <r>
          <rPr>
            <b/>
            <sz val="9"/>
            <color indexed="81"/>
            <rFont val="MS P ゴシック"/>
            <family val="3"/>
            <charset val="128"/>
          </rPr>
          <t>姓ﾌﾘｶﾞﾅ：
式の答が間違えなら直接入力してください</t>
        </r>
      </text>
    </comment>
    <comment ref="F56" authorId="0" shapeId="0" xr:uid="{F89538B1-621C-4C24-A158-547AD6C1162B}">
      <text>
        <r>
          <rPr>
            <b/>
            <sz val="9"/>
            <color indexed="81"/>
            <rFont val="MS P ゴシック"/>
            <family val="3"/>
            <charset val="128"/>
          </rPr>
          <t>名ﾌﾘｶﾞﾅ：
式の答が間違えなら直接入力してください</t>
        </r>
      </text>
    </comment>
    <comment ref="G56" authorId="0" shapeId="0" xr:uid="{8D960AE0-2187-472B-8625-DAA44F2C6223}">
      <text>
        <r>
          <rPr>
            <b/>
            <sz val="9"/>
            <color indexed="81"/>
            <rFont val="MS P ゴシック"/>
            <family val="3"/>
            <charset val="128"/>
          </rPr>
          <t>学年
一般は空欄
中学生以下は選択してください</t>
        </r>
      </text>
    </comment>
    <comment ref="H56" authorId="0" shapeId="0" xr:uid="{7667D16D-E92E-49B2-90D7-2DE2C0C52831}">
      <text>
        <r>
          <rPr>
            <b/>
            <sz val="9"/>
            <color indexed="81"/>
            <rFont val="MS P ゴシック"/>
            <family val="3"/>
            <charset val="128"/>
          </rPr>
          <t>生年月日(西暦年)：西暦で生まれた年(4桁)を入力してください</t>
        </r>
      </text>
    </comment>
    <comment ref="I56" authorId="0" shapeId="0" xr:uid="{D97C2DB3-5BDB-4567-B7F2-EEDDADA5EE6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6" authorId="0" shapeId="0" xr:uid="{928E2271-3D0A-46FE-955D-F110C6C5BDCA}">
      <text>
        <r>
          <rPr>
            <b/>
            <sz val="9"/>
            <color indexed="81"/>
            <rFont val="MS P ゴシック"/>
            <family val="3"/>
            <charset val="128"/>
          </rPr>
          <t>生年月日(日)：
生まれた日を入力してください</t>
        </r>
      </text>
    </comment>
    <comment ref="K56" authorId="0" shapeId="0" xr:uid="{F9530E1C-A6F3-4163-8707-70E5CD60D458}">
      <text>
        <r>
          <rPr>
            <b/>
            <sz val="9"/>
            <color indexed="81"/>
            <rFont val="MS P ゴシック"/>
            <family val="3"/>
            <charset val="128"/>
          </rPr>
          <t>出場種目(個人１)：
種目を選択してください</t>
        </r>
      </text>
    </comment>
    <comment ref="L56" authorId="0" shapeId="0" xr:uid="{0030493C-FEE5-4083-8F5C-3D300B5E99EC}">
      <text>
        <r>
          <rPr>
            <b/>
            <sz val="9"/>
            <color indexed="81"/>
            <rFont val="MS P ゴシック"/>
            <family val="3"/>
            <charset val="128"/>
          </rPr>
          <t>ベスト記録
トラック：分
の値を入力してください</t>
        </r>
      </text>
    </comment>
    <comment ref="M56" authorId="0" shapeId="0" xr:uid="{958F56E9-4BFF-47A8-A758-9B8ACB64842C}">
      <text>
        <r>
          <rPr>
            <b/>
            <sz val="9"/>
            <color indexed="81"/>
            <rFont val="MS P ゴシック"/>
            <family val="3"/>
            <charset val="128"/>
          </rPr>
          <t>ベスト記録
トラック：秒
フィールド：m
の値を入力してください(2桁表示)</t>
        </r>
      </text>
    </comment>
    <comment ref="N56" authorId="0" shapeId="0" xr:uid="{90BBCE67-0104-4215-AA2B-2292A6888F62}">
      <text>
        <r>
          <rPr>
            <b/>
            <sz val="9"/>
            <color indexed="81"/>
            <rFont val="MS P ゴシック"/>
            <family val="3"/>
            <charset val="128"/>
          </rPr>
          <t>ベスト記録
トラック：1/100秒
フィールド：㎝
の値を入力してください(2桁表示)</t>
        </r>
      </text>
    </comment>
    <comment ref="O56" authorId="0" shapeId="0" xr:uid="{30B24678-EBED-40B1-9E50-910FB7B7C796}">
      <text>
        <r>
          <rPr>
            <b/>
            <sz val="9"/>
            <color indexed="81"/>
            <rFont val="MS P ゴシック"/>
            <family val="3"/>
            <charset val="128"/>
          </rPr>
          <t>出場種目(個人２)：
種目を選択してください</t>
        </r>
      </text>
    </comment>
    <comment ref="P56" authorId="0" shapeId="0" xr:uid="{C7C90A0B-2E90-4BDD-BAA9-A49C13642767}">
      <text>
        <r>
          <rPr>
            <b/>
            <sz val="9"/>
            <color indexed="81"/>
            <rFont val="MS P ゴシック"/>
            <family val="3"/>
            <charset val="128"/>
          </rPr>
          <t>ベスト記録
トラック：分
の値を入力してください</t>
        </r>
      </text>
    </comment>
    <comment ref="Q56" authorId="0" shapeId="0" xr:uid="{AA9E0B06-6229-49C9-9742-52488016BDA7}">
      <text>
        <r>
          <rPr>
            <b/>
            <sz val="9"/>
            <color indexed="81"/>
            <rFont val="MS P ゴシック"/>
            <family val="3"/>
            <charset val="128"/>
          </rPr>
          <t>ベスト記録
トラック：秒
フィールド：m
の値を入力してください(2桁表示)</t>
        </r>
      </text>
    </comment>
    <comment ref="R56" authorId="0" shapeId="0" xr:uid="{12565FC8-8131-4046-B921-40A175FEE9CA}">
      <text>
        <r>
          <rPr>
            <b/>
            <sz val="9"/>
            <color indexed="81"/>
            <rFont val="MS P ゴシック"/>
            <family val="3"/>
            <charset val="128"/>
          </rPr>
          <t>ベスト記録
トラック：1/100秒
フィールド：㎝
の値を入力してください(2桁表示)</t>
        </r>
      </text>
    </comment>
    <comment ref="S56" authorId="0" shapeId="0" xr:uid="{3D1F7EE0-9DA7-4C74-8E6A-BB25E3825D6C}">
      <text>
        <r>
          <rPr>
            <b/>
            <sz val="9"/>
            <color indexed="81"/>
            <rFont val="MS P ゴシック"/>
            <family val="3"/>
            <charset val="128"/>
          </rPr>
          <t>リレー(チーム名)：
チームに名前を付けてください。団体名の場合には記号を付記してください</t>
        </r>
      </text>
    </comment>
    <comment ref="T56" authorId="0" shapeId="0" xr:uid="{B3685F95-1B27-4430-88C0-4E5ACA1DE3D4}">
      <text>
        <r>
          <rPr>
            <b/>
            <sz val="9"/>
            <color indexed="81"/>
            <rFont val="MS P ゴシック"/>
            <family val="3"/>
            <charset val="128"/>
          </rPr>
          <t>リレー(種目)：
種目を選択してください</t>
        </r>
      </text>
    </comment>
    <comment ref="U56" authorId="0" shapeId="0" xr:uid="{5F700689-6D8F-4592-AC5B-FCFEC8F80E8E}">
      <text>
        <r>
          <rPr>
            <b/>
            <sz val="9"/>
            <color indexed="81"/>
            <rFont val="MS P ゴシック"/>
            <family val="3"/>
            <charset val="128"/>
          </rPr>
          <t>リレー(Ｐ)：
チーム内でプログラムに掲載する順番を1～6で選択してください</t>
        </r>
      </text>
    </comment>
    <comment ref="E57" authorId="0" shapeId="0" xr:uid="{53D2FDA8-2052-4EED-A2CB-EFB2CEE43A79}">
      <text>
        <r>
          <rPr>
            <b/>
            <sz val="9"/>
            <color indexed="81"/>
            <rFont val="MS P ゴシック"/>
            <family val="3"/>
            <charset val="128"/>
          </rPr>
          <t>姓ﾌﾘｶﾞﾅ：
式の答が間違えなら直接入力してください</t>
        </r>
      </text>
    </comment>
    <comment ref="F57" authorId="0" shapeId="0" xr:uid="{4747C09C-0F99-407B-AD09-5461E5C28262}">
      <text>
        <r>
          <rPr>
            <b/>
            <sz val="9"/>
            <color indexed="81"/>
            <rFont val="MS P ゴシック"/>
            <family val="3"/>
            <charset val="128"/>
          </rPr>
          <t>名ﾌﾘｶﾞﾅ：
式の答が間違えなら直接入力してください</t>
        </r>
      </text>
    </comment>
    <comment ref="G57" authorId="0" shapeId="0" xr:uid="{9FB1D75D-7EE2-41A7-8812-09917DE78336}">
      <text>
        <r>
          <rPr>
            <b/>
            <sz val="9"/>
            <color indexed="81"/>
            <rFont val="MS P ゴシック"/>
            <family val="3"/>
            <charset val="128"/>
          </rPr>
          <t>学年
一般は空欄
中学生以下は選択してください</t>
        </r>
      </text>
    </comment>
    <comment ref="H57" authorId="0" shapeId="0" xr:uid="{D03FAF42-0B7D-41CB-B2C2-E5C9F36B5082}">
      <text>
        <r>
          <rPr>
            <b/>
            <sz val="9"/>
            <color indexed="81"/>
            <rFont val="MS P ゴシック"/>
            <family val="3"/>
            <charset val="128"/>
          </rPr>
          <t>生年月日(西暦年)：西暦で生まれた年(4桁)を入力してください</t>
        </r>
      </text>
    </comment>
    <comment ref="I57" authorId="0" shapeId="0" xr:uid="{F04D0509-BA14-49FD-966C-1AAB49FB0FE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7" authorId="0" shapeId="0" xr:uid="{3DD3DDC5-4796-4386-A089-EC10C49F1EB7}">
      <text>
        <r>
          <rPr>
            <b/>
            <sz val="9"/>
            <color indexed="81"/>
            <rFont val="MS P ゴシック"/>
            <family val="3"/>
            <charset val="128"/>
          </rPr>
          <t>生年月日(日)：
生まれた日を入力してください</t>
        </r>
      </text>
    </comment>
    <comment ref="K57" authorId="0" shapeId="0" xr:uid="{97268FF4-458C-480A-A4E3-20DD70F0C254}">
      <text>
        <r>
          <rPr>
            <b/>
            <sz val="9"/>
            <color indexed="81"/>
            <rFont val="MS P ゴシック"/>
            <family val="3"/>
            <charset val="128"/>
          </rPr>
          <t>出場種目(個人１)：
種目を選択してください</t>
        </r>
      </text>
    </comment>
    <comment ref="L57" authorId="0" shapeId="0" xr:uid="{2842D38E-5FD6-46F7-BCD6-79A124ACB984}">
      <text>
        <r>
          <rPr>
            <b/>
            <sz val="9"/>
            <color indexed="81"/>
            <rFont val="MS P ゴシック"/>
            <family val="3"/>
            <charset val="128"/>
          </rPr>
          <t>ベスト記録
トラック：分
の値を入力してください</t>
        </r>
      </text>
    </comment>
    <comment ref="M57" authorId="0" shapeId="0" xr:uid="{C5252357-462A-4ABE-BAF0-EE09E5D1562B}">
      <text>
        <r>
          <rPr>
            <b/>
            <sz val="9"/>
            <color indexed="81"/>
            <rFont val="MS P ゴシック"/>
            <family val="3"/>
            <charset val="128"/>
          </rPr>
          <t>ベスト記録
トラック：秒
フィールド：m
の値を入力してください(2桁表示)</t>
        </r>
      </text>
    </comment>
    <comment ref="N57" authorId="0" shapeId="0" xr:uid="{6BE65C3D-3B79-404B-A259-C056E12CD48A}">
      <text>
        <r>
          <rPr>
            <b/>
            <sz val="9"/>
            <color indexed="81"/>
            <rFont val="MS P ゴシック"/>
            <family val="3"/>
            <charset val="128"/>
          </rPr>
          <t>ベスト記録
トラック：1/100秒
フィールド：㎝
の値を入力してください(2桁表示)</t>
        </r>
      </text>
    </comment>
    <comment ref="O57" authorId="0" shapeId="0" xr:uid="{0F48FAFE-19DA-457D-9C1B-ABD5E53A0367}">
      <text>
        <r>
          <rPr>
            <b/>
            <sz val="9"/>
            <color indexed="81"/>
            <rFont val="MS P ゴシック"/>
            <family val="3"/>
            <charset val="128"/>
          </rPr>
          <t>出場種目(個人２)：
種目を選択してください</t>
        </r>
      </text>
    </comment>
    <comment ref="P57" authorId="0" shapeId="0" xr:uid="{8BA8CCD3-C2C7-408B-8341-B25929D15D99}">
      <text>
        <r>
          <rPr>
            <b/>
            <sz val="9"/>
            <color indexed="81"/>
            <rFont val="MS P ゴシック"/>
            <family val="3"/>
            <charset val="128"/>
          </rPr>
          <t>ベスト記録
トラック：分
の値を入力してください</t>
        </r>
      </text>
    </comment>
    <comment ref="Q57" authorId="0" shapeId="0" xr:uid="{7EE672FF-3EEA-4517-97E9-D41D80909030}">
      <text>
        <r>
          <rPr>
            <b/>
            <sz val="9"/>
            <color indexed="81"/>
            <rFont val="MS P ゴシック"/>
            <family val="3"/>
            <charset val="128"/>
          </rPr>
          <t>ベスト記録
トラック：秒
フィールド：m
の値を入力してください(2桁表示)</t>
        </r>
      </text>
    </comment>
    <comment ref="R57" authorId="0" shapeId="0" xr:uid="{2C343FE3-C975-4473-8A0C-9D03705F063B}">
      <text>
        <r>
          <rPr>
            <b/>
            <sz val="9"/>
            <color indexed="81"/>
            <rFont val="MS P ゴシック"/>
            <family val="3"/>
            <charset val="128"/>
          </rPr>
          <t>ベスト記録
トラック：1/100秒
フィールド：㎝
の値を入力してください(2桁表示)</t>
        </r>
      </text>
    </comment>
    <comment ref="S57" authorId="0" shapeId="0" xr:uid="{FF082279-81D9-446E-9806-9C023FA950E8}">
      <text>
        <r>
          <rPr>
            <b/>
            <sz val="9"/>
            <color indexed="81"/>
            <rFont val="MS P ゴシック"/>
            <family val="3"/>
            <charset val="128"/>
          </rPr>
          <t>リレー(チーム名)：
チームに名前を付けてください。団体名の場合には記号を付記してください</t>
        </r>
      </text>
    </comment>
    <comment ref="T57" authorId="0" shapeId="0" xr:uid="{7774FFA9-6210-4965-AC89-35C63D1EDC57}">
      <text>
        <r>
          <rPr>
            <b/>
            <sz val="9"/>
            <color indexed="81"/>
            <rFont val="MS P ゴシック"/>
            <family val="3"/>
            <charset val="128"/>
          </rPr>
          <t>リレー(種目)：
種目を選択してください</t>
        </r>
      </text>
    </comment>
    <comment ref="U57" authorId="0" shapeId="0" xr:uid="{FB276312-07DB-4C72-8EAD-7F0A56B1D783}">
      <text>
        <r>
          <rPr>
            <b/>
            <sz val="9"/>
            <color indexed="81"/>
            <rFont val="MS P ゴシック"/>
            <family val="3"/>
            <charset val="128"/>
          </rPr>
          <t>リレー(Ｐ)：
チーム内でプログラムに掲載する順番を1～6で選択してください</t>
        </r>
      </text>
    </comment>
    <comment ref="E58" authorId="0" shapeId="0" xr:uid="{1D6C5114-8935-474D-A54A-627D99C0C218}">
      <text>
        <r>
          <rPr>
            <b/>
            <sz val="9"/>
            <color indexed="81"/>
            <rFont val="MS P ゴシック"/>
            <family val="3"/>
            <charset val="128"/>
          </rPr>
          <t>姓ﾌﾘｶﾞﾅ：
式の答が間違えなら直接入力してください</t>
        </r>
      </text>
    </comment>
    <comment ref="F58" authorId="0" shapeId="0" xr:uid="{6FE751AB-1A82-4F99-8216-D0B09464B788}">
      <text>
        <r>
          <rPr>
            <b/>
            <sz val="9"/>
            <color indexed="81"/>
            <rFont val="MS P ゴシック"/>
            <family val="3"/>
            <charset val="128"/>
          </rPr>
          <t>名ﾌﾘｶﾞﾅ：
式の答が間違えなら直接入力してください</t>
        </r>
      </text>
    </comment>
    <comment ref="G58" authorId="0" shapeId="0" xr:uid="{84851498-7979-4328-87C9-80C8AEC2015E}">
      <text>
        <r>
          <rPr>
            <b/>
            <sz val="9"/>
            <color indexed="81"/>
            <rFont val="MS P ゴシック"/>
            <family val="3"/>
            <charset val="128"/>
          </rPr>
          <t>学年
一般は空欄
中学生以下は選択してください</t>
        </r>
      </text>
    </comment>
    <comment ref="H58" authorId="0" shapeId="0" xr:uid="{F4C2E3E8-9387-4F28-B135-2850F09696E6}">
      <text>
        <r>
          <rPr>
            <b/>
            <sz val="9"/>
            <color indexed="81"/>
            <rFont val="MS P ゴシック"/>
            <family val="3"/>
            <charset val="128"/>
          </rPr>
          <t>生年月日(西暦年)：西暦で生まれた年(4桁)を入力してください</t>
        </r>
      </text>
    </comment>
    <comment ref="I58" authorId="0" shapeId="0" xr:uid="{A1E995C7-F689-4591-ACEE-1201A1493D6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8" authorId="0" shapeId="0" xr:uid="{115B8E97-D25C-4CD5-9C33-F6BCCC0FE961}">
      <text>
        <r>
          <rPr>
            <b/>
            <sz val="9"/>
            <color indexed="81"/>
            <rFont val="MS P ゴシック"/>
            <family val="3"/>
            <charset val="128"/>
          </rPr>
          <t>生年月日(日)：
生まれた日を入力してください</t>
        </r>
      </text>
    </comment>
    <comment ref="K58" authorId="0" shapeId="0" xr:uid="{B9281B7E-71FB-46B3-8FEC-8EE053C30C7D}">
      <text>
        <r>
          <rPr>
            <b/>
            <sz val="9"/>
            <color indexed="81"/>
            <rFont val="MS P ゴシック"/>
            <family val="3"/>
            <charset val="128"/>
          </rPr>
          <t>出場種目(個人１)：
種目を選択してください</t>
        </r>
      </text>
    </comment>
    <comment ref="L58" authorId="0" shapeId="0" xr:uid="{26B05A33-C6EA-4DC8-9961-01B5FC73815F}">
      <text>
        <r>
          <rPr>
            <b/>
            <sz val="9"/>
            <color indexed="81"/>
            <rFont val="MS P ゴシック"/>
            <family val="3"/>
            <charset val="128"/>
          </rPr>
          <t>ベスト記録
トラック：分
の値を入力してください</t>
        </r>
      </text>
    </comment>
    <comment ref="M58" authorId="0" shapeId="0" xr:uid="{B7C7BCC7-9320-42A9-8C43-BC829DF16129}">
      <text>
        <r>
          <rPr>
            <b/>
            <sz val="9"/>
            <color indexed="81"/>
            <rFont val="MS P ゴシック"/>
            <family val="3"/>
            <charset val="128"/>
          </rPr>
          <t>ベスト記録
トラック：秒
フィールド：m
の値を入力してください(2桁表示)</t>
        </r>
      </text>
    </comment>
    <comment ref="N58" authorId="0" shapeId="0" xr:uid="{B993D07E-540D-4DD6-8E5D-9AD3DFDE5FC6}">
      <text>
        <r>
          <rPr>
            <b/>
            <sz val="9"/>
            <color indexed="81"/>
            <rFont val="MS P ゴシック"/>
            <family val="3"/>
            <charset val="128"/>
          </rPr>
          <t>ベスト記録
トラック：1/100秒
フィールド：㎝
の値を入力してください(2桁表示)</t>
        </r>
      </text>
    </comment>
    <comment ref="O58" authorId="0" shapeId="0" xr:uid="{FD9ABCAE-A874-4282-802E-321F20A08837}">
      <text>
        <r>
          <rPr>
            <b/>
            <sz val="9"/>
            <color indexed="81"/>
            <rFont val="MS P ゴシック"/>
            <family val="3"/>
            <charset val="128"/>
          </rPr>
          <t>出場種目(個人２)：
種目を選択してください</t>
        </r>
      </text>
    </comment>
    <comment ref="P58" authorId="0" shapeId="0" xr:uid="{7626BB80-E546-4668-AFCE-0633ED182570}">
      <text>
        <r>
          <rPr>
            <b/>
            <sz val="9"/>
            <color indexed="81"/>
            <rFont val="MS P ゴシック"/>
            <family val="3"/>
            <charset val="128"/>
          </rPr>
          <t>ベスト記録
トラック：分
の値を入力してください</t>
        </r>
      </text>
    </comment>
    <comment ref="Q58" authorId="0" shapeId="0" xr:uid="{9EE0AAE3-68FC-4417-8505-C0A9B83434AE}">
      <text>
        <r>
          <rPr>
            <b/>
            <sz val="9"/>
            <color indexed="81"/>
            <rFont val="MS P ゴシック"/>
            <family val="3"/>
            <charset val="128"/>
          </rPr>
          <t>ベスト記録
トラック：秒
フィールド：m
の値を入力してください(2桁表示)</t>
        </r>
      </text>
    </comment>
    <comment ref="R58" authorId="0" shapeId="0" xr:uid="{E45800DC-01BC-4AED-B4AF-3E2E71F230FE}">
      <text>
        <r>
          <rPr>
            <b/>
            <sz val="9"/>
            <color indexed="81"/>
            <rFont val="MS P ゴシック"/>
            <family val="3"/>
            <charset val="128"/>
          </rPr>
          <t>ベスト記録
トラック：1/100秒
フィールド：㎝
の値を入力してください(2桁表示)</t>
        </r>
      </text>
    </comment>
    <comment ref="S58" authorId="0" shapeId="0" xr:uid="{C7EA4E00-B0F6-4201-9C53-4A6CA64CA3AD}">
      <text>
        <r>
          <rPr>
            <b/>
            <sz val="9"/>
            <color indexed="81"/>
            <rFont val="MS P ゴシック"/>
            <family val="3"/>
            <charset val="128"/>
          </rPr>
          <t>リレー(チーム名)：
チームに名前を付けてください。団体名の場合には記号を付記してください</t>
        </r>
      </text>
    </comment>
    <comment ref="T58" authorId="0" shapeId="0" xr:uid="{BE25476B-E17A-48B4-B495-5E21D52DDED8}">
      <text>
        <r>
          <rPr>
            <b/>
            <sz val="9"/>
            <color indexed="81"/>
            <rFont val="MS P ゴシック"/>
            <family val="3"/>
            <charset val="128"/>
          </rPr>
          <t>リレー(種目)：
種目を選択してください</t>
        </r>
      </text>
    </comment>
    <comment ref="U58" authorId="0" shapeId="0" xr:uid="{900A9760-1B2A-4231-BEBD-18D753707B44}">
      <text>
        <r>
          <rPr>
            <b/>
            <sz val="9"/>
            <color indexed="81"/>
            <rFont val="MS P ゴシック"/>
            <family val="3"/>
            <charset val="128"/>
          </rPr>
          <t>リレー(Ｐ)：
チーム内でプログラムに掲載する順番を1～6で選択してください</t>
        </r>
      </text>
    </comment>
    <comment ref="E59" authorId="0" shapeId="0" xr:uid="{47D50D1C-E224-4E6D-9FB0-255615C3CF1E}">
      <text>
        <r>
          <rPr>
            <b/>
            <sz val="9"/>
            <color indexed="81"/>
            <rFont val="MS P ゴシック"/>
            <family val="3"/>
            <charset val="128"/>
          </rPr>
          <t>姓ﾌﾘｶﾞﾅ：
式の答が間違えなら直接入力してください</t>
        </r>
      </text>
    </comment>
    <comment ref="F59" authorId="0" shapeId="0" xr:uid="{8FB17881-C7FF-4623-A5E4-C63763173868}">
      <text>
        <r>
          <rPr>
            <b/>
            <sz val="9"/>
            <color indexed="81"/>
            <rFont val="MS P ゴシック"/>
            <family val="3"/>
            <charset val="128"/>
          </rPr>
          <t>名ﾌﾘｶﾞﾅ：
式の答が間違えなら直接入力してください</t>
        </r>
      </text>
    </comment>
    <comment ref="G59" authorId="0" shapeId="0" xr:uid="{53485E08-CEB5-4941-B5AF-6E06C27BA25D}">
      <text>
        <r>
          <rPr>
            <b/>
            <sz val="9"/>
            <color indexed="81"/>
            <rFont val="MS P ゴシック"/>
            <family val="3"/>
            <charset val="128"/>
          </rPr>
          <t>学年
一般は空欄
中学生以下は選択してください</t>
        </r>
      </text>
    </comment>
    <comment ref="H59" authorId="0" shapeId="0" xr:uid="{A4D67BAE-96B3-4DB9-A007-73D8BF1575F0}">
      <text>
        <r>
          <rPr>
            <b/>
            <sz val="9"/>
            <color indexed="81"/>
            <rFont val="MS P ゴシック"/>
            <family val="3"/>
            <charset val="128"/>
          </rPr>
          <t>生年月日(西暦年)：西暦で生まれた年(4桁)を入力してください</t>
        </r>
      </text>
    </comment>
    <comment ref="I59" authorId="0" shapeId="0" xr:uid="{8E4543F2-1A5E-4A03-B570-3785CF9B481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9" authorId="0" shapeId="0" xr:uid="{DD34EF35-26C1-43A9-83AD-70F77FE1D9C5}">
      <text>
        <r>
          <rPr>
            <b/>
            <sz val="9"/>
            <color indexed="81"/>
            <rFont val="MS P ゴシック"/>
            <family val="3"/>
            <charset val="128"/>
          </rPr>
          <t>生年月日(日)：
生まれた日を入力してください</t>
        </r>
      </text>
    </comment>
    <comment ref="K59" authorId="0" shapeId="0" xr:uid="{4F531E9F-D4CE-4412-A586-A04E127D7F16}">
      <text>
        <r>
          <rPr>
            <b/>
            <sz val="9"/>
            <color indexed="81"/>
            <rFont val="MS P ゴシック"/>
            <family val="3"/>
            <charset val="128"/>
          </rPr>
          <t>出場種目(個人１)：
種目を選択してください</t>
        </r>
      </text>
    </comment>
    <comment ref="L59" authorId="0" shapeId="0" xr:uid="{51E73640-195F-409E-AC74-9BA87721DC39}">
      <text>
        <r>
          <rPr>
            <b/>
            <sz val="9"/>
            <color indexed="81"/>
            <rFont val="MS P ゴシック"/>
            <family val="3"/>
            <charset val="128"/>
          </rPr>
          <t>ベスト記録
トラック：分
の値を入力してください</t>
        </r>
      </text>
    </comment>
    <comment ref="M59" authorId="0" shapeId="0" xr:uid="{FA4EB828-816A-49D4-8937-EB9A9EC8BEA7}">
      <text>
        <r>
          <rPr>
            <b/>
            <sz val="9"/>
            <color indexed="81"/>
            <rFont val="MS P ゴシック"/>
            <family val="3"/>
            <charset val="128"/>
          </rPr>
          <t>ベスト記録
トラック：秒
フィールド：m
の値を入力してください(2桁表示)</t>
        </r>
      </text>
    </comment>
    <comment ref="N59" authorId="0" shapeId="0" xr:uid="{D20E84C4-FC1D-414F-AB57-A9E4C0465A85}">
      <text>
        <r>
          <rPr>
            <b/>
            <sz val="9"/>
            <color indexed="81"/>
            <rFont val="MS P ゴシック"/>
            <family val="3"/>
            <charset val="128"/>
          </rPr>
          <t>ベスト記録
トラック：1/100秒
フィールド：㎝
の値を入力してください(2桁表示)</t>
        </r>
      </text>
    </comment>
    <comment ref="O59" authorId="0" shapeId="0" xr:uid="{16902BBA-7FD7-4308-A4A0-9D2A09F4369D}">
      <text>
        <r>
          <rPr>
            <b/>
            <sz val="9"/>
            <color indexed="81"/>
            <rFont val="MS P ゴシック"/>
            <family val="3"/>
            <charset val="128"/>
          </rPr>
          <t>出場種目(個人２)：
種目を選択してください</t>
        </r>
      </text>
    </comment>
    <comment ref="P59" authorId="0" shapeId="0" xr:uid="{91084BDB-013E-4FE5-8298-1E2F7C7E04D2}">
      <text>
        <r>
          <rPr>
            <b/>
            <sz val="9"/>
            <color indexed="81"/>
            <rFont val="MS P ゴシック"/>
            <family val="3"/>
            <charset val="128"/>
          </rPr>
          <t>ベスト記録
トラック：分
の値を入力してください</t>
        </r>
      </text>
    </comment>
    <comment ref="Q59" authorId="0" shapeId="0" xr:uid="{D6AE5CFF-ABCD-47EA-8DB4-8F319A5B4472}">
      <text>
        <r>
          <rPr>
            <b/>
            <sz val="9"/>
            <color indexed="81"/>
            <rFont val="MS P ゴシック"/>
            <family val="3"/>
            <charset val="128"/>
          </rPr>
          <t>ベスト記録
トラック：秒
フィールド：m
の値を入力してください(2桁表示)</t>
        </r>
      </text>
    </comment>
    <comment ref="R59" authorId="0" shapeId="0" xr:uid="{20BD8C9A-5DE2-4571-8ADF-95481AE5CA7F}">
      <text>
        <r>
          <rPr>
            <b/>
            <sz val="9"/>
            <color indexed="81"/>
            <rFont val="MS P ゴシック"/>
            <family val="3"/>
            <charset val="128"/>
          </rPr>
          <t>ベスト記録
トラック：1/100秒
フィールド：㎝
の値を入力してください(2桁表示)</t>
        </r>
      </text>
    </comment>
    <comment ref="S59" authorId="0" shapeId="0" xr:uid="{AE922454-F467-4A0C-AB51-6883DD3E8B36}">
      <text>
        <r>
          <rPr>
            <b/>
            <sz val="9"/>
            <color indexed="81"/>
            <rFont val="MS P ゴシック"/>
            <family val="3"/>
            <charset val="128"/>
          </rPr>
          <t>リレー(チーム名)：
チームに名前を付けてください。団体名の場合には記号を付記してください</t>
        </r>
      </text>
    </comment>
    <comment ref="T59" authorId="0" shapeId="0" xr:uid="{AB49D5DB-179A-4D46-BAFB-80620A756CAB}">
      <text>
        <r>
          <rPr>
            <b/>
            <sz val="9"/>
            <color indexed="81"/>
            <rFont val="MS P ゴシック"/>
            <family val="3"/>
            <charset val="128"/>
          </rPr>
          <t>リレー(種目)：
種目を選択してください</t>
        </r>
      </text>
    </comment>
    <comment ref="U59" authorId="0" shapeId="0" xr:uid="{E875010A-CC37-4AF6-AF2A-0F521B2DBFC4}">
      <text>
        <r>
          <rPr>
            <b/>
            <sz val="9"/>
            <color indexed="81"/>
            <rFont val="MS P ゴシック"/>
            <family val="3"/>
            <charset val="128"/>
          </rPr>
          <t>リレー(Ｐ)：
チーム内でプログラムに掲載する順番を1～6で選択してください</t>
        </r>
      </text>
    </comment>
    <comment ref="E60" authorId="0" shapeId="0" xr:uid="{0C1D0829-9B16-4754-8077-34619BB09317}">
      <text>
        <r>
          <rPr>
            <b/>
            <sz val="9"/>
            <color indexed="81"/>
            <rFont val="MS P ゴシック"/>
            <family val="3"/>
            <charset val="128"/>
          </rPr>
          <t>姓ﾌﾘｶﾞﾅ：
式の答が間違えなら直接入力してください</t>
        </r>
      </text>
    </comment>
    <comment ref="F60" authorId="0" shapeId="0" xr:uid="{61D06BC0-1731-406C-9896-A8EEB6DD889A}">
      <text>
        <r>
          <rPr>
            <b/>
            <sz val="9"/>
            <color indexed="81"/>
            <rFont val="MS P ゴシック"/>
            <family val="3"/>
            <charset val="128"/>
          </rPr>
          <t>名ﾌﾘｶﾞﾅ：
式の答が間違えなら直接入力してください</t>
        </r>
      </text>
    </comment>
    <comment ref="G60" authorId="0" shapeId="0" xr:uid="{D0FF55B9-E1A2-4022-8C42-CDC22398727E}">
      <text>
        <r>
          <rPr>
            <b/>
            <sz val="9"/>
            <color indexed="81"/>
            <rFont val="MS P ゴシック"/>
            <family val="3"/>
            <charset val="128"/>
          </rPr>
          <t>学年
一般は空欄
中学生以下は選択してください</t>
        </r>
      </text>
    </comment>
    <comment ref="H60" authorId="0" shapeId="0" xr:uid="{44DB4D64-A78E-4305-9555-03F354B2D55C}">
      <text>
        <r>
          <rPr>
            <b/>
            <sz val="9"/>
            <color indexed="81"/>
            <rFont val="MS P ゴシック"/>
            <family val="3"/>
            <charset val="128"/>
          </rPr>
          <t>生年月日(西暦年)：西暦で生まれた年(4桁)を入力してください</t>
        </r>
      </text>
    </comment>
    <comment ref="I60" authorId="0" shapeId="0" xr:uid="{DD510054-6999-444E-925D-2786595856AA}">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0" authorId="0" shapeId="0" xr:uid="{542235C6-CF3C-4621-BEF9-B336C7731A8C}">
      <text>
        <r>
          <rPr>
            <b/>
            <sz val="9"/>
            <color indexed="81"/>
            <rFont val="MS P ゴシック"/>
            <family val="3"/>
            <charset val="128"/>
          </rPr>
          <t>生年月日(日)：
生まれた日を入力してください</t>
        </r>
      </text>
    </comment>
    <comment ref="K60" authorId="0" shapeId="0" xr:uid="{D265D1EE-78C8-456F-90D2-A8180548D0A1}">
      <text>
        <r>
          <rPr>
            <b/>
            <sz val="9"/>
            <color indexed="81"/>
            <rFont val="MS P ゴシック"/>
            <family val="3"/>
            <charset val="128"/>
          </rPr>
          <t>出場種目(個人１)：
種目を選択してください</t>
        </r>
      </text>
    </comment>
    <comment ref="L60" authorId="0" shapeId="0" xr:uid="{AA770903-93DE-4409-961A-ECC85E1A19A2}">
      <text>
        <r>
          <rPr>
            <b/>
            <sz val="9"/>
            <color indexed="81"/>
            <rFont val="MS P ゴシック"/>
            <family val="3"/>
            <charset val="128"/>
          </rPr>
          <t>ベスト記録
トラック：分
の値を入力してください</t>
        </r>
      </text>
    </comment>
    <comment ref="M60" authorId="0" shapeId="0" xr:uid="{B340E026-79D5-4FDD-9DA4-C444F0B94014}">
      <text>
        <r>
          <rPr>
            <b/>
            <sz val="9"/>
            <color indexed="81"/>
            <rFont val="MS P ゴシック"/>
            <family val="3"/>
            <charset val="128"/>
          </rPr>
          <t>ベスト記録
トラック：秒
フィールド：m
の値を入力してください(2桁表示)</t>
        </r>
      </text>
    </comment>
    <comment ref="N60" authorId="0" shapeId="0" xr:uid="{142FE947-3398-4310-A83C-11A70E6BA34B}">
      <text>
        <r>
          <rPr>
            <b/>
            <sz val="9"/>
            <color indexed="81"/>
            <rFont val="MS P ゴシック"/>
            <family val="3"/>
            <charset val="128"/>
          </rPr>
          <t>ベスト記録
トラック：1/100秒
フィールド：㎝
の値を入力してください(2桁表示)</t>
        </r>
      </text>
    </comment>
    <comment ref="O60" authorId="0" shapeId="0" xr:uid="{DC700B84-CABD-4B7A-9F69-54A76245DBC2}">
      <text>
        <r>
          <rPr>
            <b/>
            <sz val="9"/>
            <color indexed="81"/>
            <rFont val="MS P ゴシック"/>
            <family val="3"/>
            <charset val="128"/>
          </rPr>
          <t>出場種目(個人２)：
種目を選択してください</t>
        </r>
      </text>
    </comment>
    <comment ref="P60" authorId="0" shapeId="0" xr:uid="{C7E6EDBB-9182-4F90-A9F1-37D9EC4BE991}">
      <text>
        <r>
          <rPr>
            <b/>
            <sz val="9"/>
            <color indexed="81"/>
            <rFont val="MS P ゴシック"/>
            <family val="3"/>
            <charset val="128"/>
          </rPr>
          <t>ベスト記録
トラック：分
の値を入力してください</t>
        </r>
      </text>
    </comment>
    <comment ref="Q60" authorId="0" shapeId="0" xr:uid="{6A737082-7387-43EA-8E0A-834658C79F94}">
      <text>
        <r>
          <rPr>
            <b/>
            <sz val="9"/>
            <color indexed="81"/>
            <rFont val="MS P ゴシック"/>
            <family val="3"/>
            <charset val="128"/>
          </rPr>
          <t>ベスト記録
トラック：秒
フィールド：m
の値を入力してください(2桁表示)</t>
        </r>
      </text>
    </comment>
    <comment ref="R60" authorId="0" shapeId="0" xr:uid="{86D6B578-4FD2-41A5-9F2A-EBFC52DDD80D}">
      <text>
        <r>
          <rPr>
            <b/>
            <sz val="9"/>
            <color indexed="81"/>
            <rFont val="MS P ゴシック"/>
            <family val="3"/>
            <charset val="128"/>
          </rPr>
          <t>ベスト記録
トラック：1/100秒
フィールド：㎝
の値を入力してください(2桁表示)</t>
        </r>
      </text>
    </comment>
    <comment ref="S60" authorId="0" shapeId="0" xr:uid="{2AA2052C-552F-4C0E-97CF-E784CAB5513B}">
      <text>
        <r>
          <rPr>
            <b/>
            <sz val="9"/>
            <color indexed="81"/>
            <rFont val="MS P ゴシック"/>
            <family val="3"/>
            <charset val="128"/>
          </rPr>
          <t>リレー(チーム名)：
チームに名前を付けてください。団体名の場合には記号を付記してください</t>
        </r>
      </text>
    </comment>
    <comment ref="T60" authorId="0" shapeId="0" xr:uid="{80F6C06E-2FA8-4A33-BA25-A3A531A8727E}">
      <text>
        <r>
          <rPr>
            <b/>
            <sz val="9"/>
            <color indexed="81"/>
            <rFont val="MS P ゴシック"/>
            <family val="3"/>
            <charset val="128"/>
          </rPr>
          <t>リレー(種目)：
種目を選択してください</t>
        </r>
      </text>
    </comment>
    <comment ref="U60" authorId="0" shapeId="0" xr:uid="{C92EE84C-B7F9-41B6-B4A7-9C656775089A}">
      <text>
        <r>
          <rPr>
            <b/>
            <sz val="9"/>
            <color indexed="81"/>
            <rFont val="MS P ゴシック"/>
            <family val="3"/>
            <charset val="128"/>
          </rPr>
          <t>リレー(Ｐ)：
チーム内でプログラムに掲載する順番を1～6で選択してください</t>
        </r>
      </text>
    </comment>
    <comment ref="E61" authorId="0" shapeId="0" xr:uid="{17882DEC-43A3-42E8-85B6-2E560BBFEB90}">
      <text>
        <r>
          <rPr>
            <b/>
            <sz val="9"/>
            <color indexed="81"/>
            <rFont val="MS P ゴシック"/>
            <family val="3"/>
            <charset val="128"/>
          </rPr>
          <t>姓ﾌﾘｶﾞﾅ：
式の答が間違えなら直接入力してください</t>
        </r>
      </text>
    </comment>
    <comment ref="F61" authorId="0" shapeId="0" xr:uid="{1960EB61-8DFE-4E22-8E3F-DBEBB1DFA58B}">
      <text>
        <r>
          <rPr>
            <b/>
            <sz val="9"/>
            <color indexed="81"/>
            <rFont val="MS P ゴシック"/>
            <family val="3"/>
            <charset val="128"/>
          </rPr>
          <t>名ﾌﾘｶﾞﾅ：
式の答が間違えなら直接入力してください</t>
        </r>
      </text>
    </comment>
    <comment ref="G61" authorId="0" shapeId="0" xr:uid="{7E1BEAEF-CE48-46B9-8AB2-1BA6489861D0}">
      <text>
        <r>
          <rPr>
            <b/>
            <sz val="9"/>
            <color indexed="81"/>
            <rFont val="MS P ゴシック"/>
            <family val="3"/>
            <charset val="128"/>
          </rPr>
          <t>学年
一般は空欄
中学生以下は選択してください</t>
        </r>
      </text>
    </comment>
    <comment ref="H61" authorId="0" shapeId="0" xr:uid="{A3C84F50-DF8B-4FAD-953E-57856A02F8F1}">
      <text>
        <r>
          <rPr>
            <b/>
            <sz val="9"/>
            <color indexed="81"/>
            <rFont val="MS P ゴシック"/>
            <family val="3"/>
            <charset val="128"/>
          </rPr>
          <t>生年月日(西暦年)：西暦で生まれた年(4桁)を入力してください</t>
        </r>
      </text>
    </comment>
    <comment ref="I61" authorId="0" shapeId="0" xr:uid="{3652B151-CB82-4FB6-BF9A-5F8AA1F081F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1" authorId="0" shapeId="0" xr:uid="{96E3639C-F8B2-4786-B7B7-341FD908958C}">
      <text>
        <r>
          <rPr>
            <b/>
            <sz val="9"/>
            <color indexed="81"/>
            <rFont val="MS P ゴシック"/>
            <family val="3"/>
            <charset val="128"/>
          </rPr>
          <t>生年月日(日)：
生まれた日を入力してください</t>
        </r>
      </text>
    </comment>
    <comment ref="K61" authorId="0" shapeId="0" xr:uid="{0B6D7860-9C37-466C-8F26-72C973D8EBA4}">
      <text>
        <r>
          <rPr>
            <b/>
            <sz val="9"/>
            <color indexed="81"/>
            <rFont val="MS P ゴシック"/>
            <family val="3"/>
            <charset val="128"/>
          </rPr>
          <t>出場種目(個人１)：
種目を選択してください</t>
        </r>
      </text>
    </comment>
    <comment ref="L61" authorId="0" shapeId="0" xr:uid="{B267848C-9907-4962-B0DC-718D593464D8}">
      <text>
        <r>
          <rPr>
            <b/>
            <sz val="9"/>
            <color indexed="81"/>
            <rFont val="MS P ゴシック"/>
            <family val="3"/>
            <charset val="128"/>
          </rPr>
          <t>ベスト記録
トラック：分
の値を入力してください</t>
        </r>
      </text>
    </comment>
    <comment ref="M61" authorId="0" shapeId="0" xr:uid="{EE08637B-3755-4153-A13B-971F9EC3C86D}">
      <text>
        <r>
          <rPr>
            <b/>
            <sz val="9"/>
            <color indexed="81"/>
            <rFont val="MS P ゴシック"/>
            <family val="3"/>
            <charset val="128"/>
          </rPr>
          <t>ベスト記録
トラック：秒
フィールド：m
の値を入力してください(2桁表示)</t>
        </r>
      </text>
    </comment>
    <comment ref="N61" authorId="0" shapeId="0" xr:uid="{91FC216C-89CE-412E-8F0F-2CF782258D60}">
      <text>
        <r>
          <rPr>
            <b/>
            <sz val="9"/>
            <color indexed="81"/>
            <rFont val="MS P ゴシック"/>
            <family val="3"/>
            <charset val="128"/>
          </rPr>
          <t>ベスト記録
トラック：1/100秒
フィールド：㎝
の値を入力してください(2桁表示)</t>
        </r>
      </text>
    </comment>
    <comment ref="O61" authorId="0" shapeId="0" xr:uid="{AD8BA20E-26F4-4090-8FFA-DD3E56F48858}">
      <text>
        <r>
          <rPr>
            <b/>
            <sz val="9"/>
            <color indexed="81"/>
            <rFont val="MS P ゴシック"/>
            <family val="3"/>
            <charset val="128"/>
          </rPr>
          <t>出場種目(個人２)：
種目を選択してください</t>
        </r>
      </text>
    </comment>
    <comment ref="P61" authorId="0" shapeId="0" xr:uid="{A278EF95-074F-449A-9DDF-D57D884D1074}">
      <text>
        <r>
          <rPr>
            <b/>
            <sz val="9"/>
            <color indexed="81"/>
            <rFont val="MS P ゴシック"/>
            <family val="3"/>
            <charset val="128"/>
          </rPr>
          <t>ベスト記録
トラック：分
の値を入力してください</t>
        </r>
      </text>
    </comment>
    <comment ref="Q61" authorId="0" shapeId="0" xr:uid="{E146224E-59F9-4DC6-B574-C8093A281C6B}">
      <text>
        <r>
          <rPr>
            <b/>
            <sz val="9"/>
            <color indexed="81"/>
            <rFont val="MS P ゴシック"/>
            <family val="3"/>
            <charset val="128"/>
          </rPr>
          <t>ベスト記録
トラック：秒
フィールド：m
の値を入力してください(2桁表示)</t>
        </r>
      </text>
    </comment>
    <comment ref="R61" authorId="0" shapeId="0" xr:uid="{43A1FC72-EF4B-4827-B222-D7EDF429978F}">
      <text>
        <r>
          <rPr>
            <b/>
            <sz val="9"/>
            <color indexed="81"/>
            <rFont val="MS P ゴシック"/>
            <family val="3"/>
            <charset val="128"/>
          </rPr>
          <t>ベスト記録
トラック：1/100秒
フィールド：㎝
の値を入力してください(2桁表示)</t>
        </r>
      </text>
    </comment>
    <comment ref="S61" authorId="0" shapeId="0" xr:uid="{EE39F6D4-5880-4D12-98BD-997052719C7D}">
      <text>
        <r>
          <rPr>
            <b/>
            <sz val="9"/>
            <color indexed="81"/>
            <rFont val="MS P ゴシック"/>
            <family val="3"/>
            <charset val="128"/>
          </rPr>
          <t>リレー(チーム名)：
チームに名前を付けてください。団体名の場合には記号を付記してください</t>
        </r>
      </text>
    </comment>
    <comment ref="T61" authorId="0" shapeId="0" xr:uid="{7DECEAD8-C8DF-4127-BBF4-01D3485005E2}">
      <text>
        <r>
          <rPr>
            <b/>
            <sz val="9"/>
            <color indexed="81"/>
            <rFont val="MS P ゴシック"/>
            <family val="3"/>
            <charset val="128"/>
          </rPr>
          <t>リレー(種目)：
種目を選択してください</t>
        </r>
      </text>
    </comment>
    <comment ref="U61" authorId="0" shapeId="0" xr:uid="{5E862EF2-4B00-4F96-9ABA-9155FF1CC75B}">
      <text>
        <r>
          <rPr>
            <b/>
            <sz val="9"/>
            <color indexed="81"/>
            <rFont val="MS P ゴシック"/>
            <family val="3"/>
            <charset val="128"/>
          </rPr>
          <t>リレー(Ｐ)：
チーム内でプログラムに掲載する順番を1～6で選択してください</t>
        </r>
      </text>
    </comment>
    <comment ref="E62" authorId="0" shapeId="0" xr:uid="{AC02512E-0AC4-4C9C-B0B1-E12742F0F3B5}">
      <text>
        <r>
          <rPr>
            <b/>
            <sz val="9"/>
            <color indexed="81"/>
            <rFont val="MS P ゴシック"/>
            <family val="3"/>
            <charset val="128"/>
          </rPr>
          <t>姓ﾌﾘｶﾞﾅ：
式の答が間違えなら直接入力してください</t>
        </r>
      </text>
    </comment>
    <comment ref="F62" authorId="0" shapeId="0" xr:uid="{F4786933-3861-4A4B-A5F5-51857C0816B3}">
      <text>
        <r>
          <rPr>
            <b/>
            <sz val="9"/>
            <color indexed="81"/>
            <rFont val="MS P ゴシック"/>
            <family val="3"/>
            <charset val="128"/>
          </rPr>
          <t>名ﾌﾘｶﾞﾅ：
式の答が間違えなら直接入力してください</t>
        </r>
      </text>
    </comment>
    <comment ref="G62" authorId="0" shapeId="0" xr:uid="{4F0371F7-1B77-41C9-94BA-F2037A09DC3B}">
      <text>
        <r>
          <rPr>
            <b/>
            <sz val="9"/>
            <color indexed="81"/>
            <rFont val="MS P ゴシック"/>
            <family val="3"/>
            <charset val="128"/>
          </rPr>
          <t>学年
一般は空欄
中学生以下は選択してください</t>
        </r>
      </text>
    </comment>
    <comment ref="H62" authorId="0" shapeId="0" xr:uid="{E44E341C-4A1D-4B78-8385-722D4DE5AA2E}">
      <text>
        <r>
          <rPr>
            <b/>
            <sz val="9"/>
            <color indexed="81"/>
            <rFont val="MS P ゴシック"/>
            <family val="3"/>
            <charset val="128"/>
          </rPr>
          <t>生年月日(西暦年)：西暦で生まれた年(4桁)を入力してください</t>
        </r>
      </text>
    </comment>
    <comment ref="I62" authorId="0" shapeId="0" xr:uid="{604762DA-8BAB-4B2E-8C26-1E78F6DA8FA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2" authorId="0" shapeId="0" xr:uid="{A3062444-0EB7-4049-8655-05C71569F440}">
      <text>
        <r>
          <rPr>
            <b/>
            <sz val="9"/>
            <color indexed="81"/>
            <rFont val="MS P ゴシック"/>
            <family val="3"/>
            <charset val="128"/>
          </rPr>
          <t>生年月日(日)：
生まれた日を入力してください</t>
        </r>
      </text>
    </comment>
    <comment ref="K62" authorId="0" shapeId="0" xr:uid="{AD33B445-3933-4A9B-AE55-B3C3EF346A01}">
      <text>
        <r>
          <rPr>
            <b/>
            <sz val="9"/>
            <color indexed="81"/>
            <rFont val="MS P ゴシック"/>
            <family val="3"/>
            <charset val="128"/>
          </rPr>
          <t>出場種目(個人１)：
種目を選択してください</t>
        </r>
      </text>
    </comment>
    <comment ref="L62" authorId="0" shapeId="0" xr:uid="{510134CC-8EE6-476D-B7BE-EDD71C8B065E}">
      <text>
        <r>
          <rPr>
            <b/>
            <sz val="9"/>
            <color indexed="81"/>
            <rFont val="MS P ゴシック"/>
            <family val="3"/>
            <charset val="128"/>
          </rPr>
          <t>ベスト記録
トラック：分
の値を入力してください</t>
        </r>
      </text>
    </comment>
    <comment ref="M62" authorId="0" shapeId="0" xr:uid="{2CD625BB-3A26-4DA0-8982-862C691D8307}">
      <text>
        <r>
          <rPr>
            <b/>
            <sz val="9"/>
            <color indexed="81"/>
            <rFont val="MS P ゴシック"/>
            <family val="3"/>
            <charset val="128"/>
          </rPr>
          <t>ベスト記録
トラック：秒
フィールド：m
の値を入力してください(2桁表示)</t>
        </r>
      </text>
    </comment>
    <comment ref="N62" authorId="0" shapeId="0" xr:uid="{5B5AB845-4F2E-4DB1-9DAB-428927BBD767}">
      <text>
        <r>
          <rPr>
            <b/>
            <sz val="9"/>
            <color indexed="81"/>
            <rFont val="MS P ゴシック"/>
            <family val="3"/>
            <charset val="128"/>
          </rPr>
          <t>ベスト記録
トラック：1/100秒
フィールド：㎝
の値を入力してください(2桁表示)</t>
        </r>
      </text>
    </comment>
    <comment ref="O62" authorId="0" shapeId="0" xr:uid="{97433133-D468-4B5C-8621-A47A292DA058}">
      <text>
        <r>
          <rPr>
            <b/>
            <sz val="9"/>
            <color indexed="81"/>
            <rFont val="MS P ゴシック"/>
            <family val="3"/>
            <charset val="128"/>
          </rPr>
          <t>出場種目(個人２)：
種目を選択してください</t>
        </r>
      </text>
    </comment>
    <comment ref="P62" authorId="0" shapeId="0" xr:uid="{AA7FB0CE-DD60-4059-8A55-1EACB7B9A2C3}">
      <text>
        <r>
          <rPr>
            <b/>
            <sz val="9"/>
            <color indexed="81"/>
            <rFont val="MS P ゴシック"/>
            <family val="3"/>
            <charset val="128"/>
          </rPr>
          <t>ベスト記録
トラック：分
の値を入力してください</t>
        </r>
      </text>
    </comment>
    <comment ref="Q62" authorId="0" shapeId="0" xr:uid="{5C039F62-8BCB-4687-9D77-144E861D3ECC}">
      <text>
        <r>
          <rPr>
            <b/>
            <sz val="9"/>
            <color indexed="81"/>
            <rFont val="MS P ゴシック"/>
            <family val="3"/>
            <charset val="128"/>
          </rPr>
          <t>ベスト記録
トラック：秒
フィールド：m
の値を入力してください(2桁表示)</t>
        </r>
      </text>
    </comment>
    <comment ref="R62" authorId="0" shapeId="0" xr:uid="{738B15F1-9491-4D74-B6AC-E6791BB09FBD}">
      <text>
        <r>
          <rPr>
            <b/>
            <sz val="9"/>
            <color indexed="81"/>
            <rFont val="MS P ゴシック"/>
            <family val="3"/>
            <charset val="128"/>
          </rPr>
          <t>ベスト記録
トラック：1/100秒
フィールド：㎝
の値を入力してください(2桁表示)</t>
        </r>
      </text>
    </comment>
    <comment ref="S62" authorId="0" shapeId="0" xr:uid="{44565AF1-9F70-4381-947B-30C56A376B7D}">
      <text>
        <r>
          <rPr>
            <b/>
            <sz val="9"/>
            <color indexed="81"/>
            <rFont val="MS P ゴシック"/>
            <family val="3"/>
            <charset val="128"/>
          </rPr>
          <t>リレー(チーム名)：
チームに名前を付けてください。団体名の場合には記号を付記してください</t>
        </r>
      </text>
    </comment>
    <comment ref="T62" authorId="0" shapeId="0" xr:uid="{6A8B0BEA-585F-4435-A5B6-39C2408B578E}">
      <text>
        <r>
          <rPr>
            <b/>
            <sz val="9"/>
            <color indexed="81"/>
            <rFont val="MS P ゴシック"/>
            <family val="3"/>
            <charset val="128"/>
          </rPr>
          <t>リレー(種目)：
種目を選択してください</t>
        </r>
      </text>
    </comment>
    <comment ref="U62" authorId="0" shapeId="0" xr:uid="{5D31A1A1-92E1-40F7-9B95-F627AE568AC3}">
      <text>
        <r>
          <rPr>
            <b/>
            <sz val="9"/>
            <color indexed="81"/>
            <rFont val="MS P ゴシック"/>
            <family val="3"/>
            <charset val="128"/>
          </rPr>
          <t>リレー(Ｐ)：
チーム内でプログラムに掲載する順番を1～6で選択してください</t>
        </r>
      </text>
    </comment>
    <comment ref="E63" authorId="0" shapeId="0" xr:uid="{5F4CCD35-D1A0-45D1-AF74-79EA29AEA76C}">
      <text>
        <r>
          <rPr>
            <b/>
            <sz val="9"/>
            <color indexed="81"/>
            <rFont val="MS P ゴシック"/>
            <family val="3"/>
            <charset val="128"/>
          </rPr>
          <t>姓ﾌﾘｶﾞﾅ：
式の答が間違えなら直接入力してください</t>
        </r>
      </text>
    </comment>
    <comment ref="F63" authorId="0" shapeId="0" xr:uid="{FBD6A01E-035A-4EB5-AF7B-27B6F01589BE}">
      <text>
        <r>
          <rPr>
            <b/>
            <sz val="9"/>
            <color indexed="81"/>
            <rFont val="MS P ゴシック"/>
            <family val="3"/>
            <charset val="128"/>
          </rPr>
          <t>名ﾌﾘｶﾞﾅ：
式の答が間違えなら直接入力してください</t>
        </r>
      </text>
    </comment>
    <comment ref="G63" authorId="0" shapeId="0" xr:uid="{CBAA0B88-A3CF-470D-942D-7A5534A361D0}">
      <text>
        <r>
          <rPr>
            <b/>
            <sz val="9"/>
            <color indexed="81"/>
            <rFont val="MS P ゴシック"/>
            <family val="3"/>
            <charset val="128"/>
          </rPr>
          <t>学年
一般は空欄
中学生以下は選択してください</t>
        </r>
      </text>
    </comment>
    <comment ref="H63" authorId="0" shapeId="0" xr:uid="{06256A12-C6AA-4E7F-A0A2-580FCE066465}">
      <text>
        <r>
          <rPr>
            <b/>
            <sz val="9"/>
            <color indexed="81"/>
            <rFont val="MS P ゴシック"/>
            <family val="3"/>
            <charset val="128"/>
          </rPr>
          <t>生年月日(西暦年)：西暦で生まれた年(4桁)を入力してください</t>
        </r>
      </text>
    </comment>
    <comment ref="I63" authorId="0" shapeId="0" xr:uid="{A25903B5-A219-45D6-A95E-F33001E01B7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3" authorId="0" shapeId="0" xr:uid="{E33D6739-9AED-4C56-B7B8-02FE3CBD8708}">
      <text>
        <r>
          <rPr>
            <b/>
            <sz val="9"/>
            <color indexed="81"/>
            <rFont val="MS P ゴシック"/>
            <family val="3"/>
            <charset val="128"/>
          </rPr>
          <t>生年月日(日)：
生まれた日を入力してください</t>
        </r>
      </text>
    </comment>
    <comment ref="K63" authorId="0" shapeId="0" xr:uid="{1B3FFABD-85C1-4F38-9F29-27EBD73C4D06}">
      <text>
        <r>
          <rPr>
            <b/>
            <sz val="9"/>
            <color indexed="81"/>
            <rFont val="MS P ゴシック"/>
            <family val="3"/>
            <charset val="128"/>
          </rPr>
          <t>出場種目(個人１)：
種目を選択してください</t>
        </r>
      </text>
    </comment>
    <comment ref="L63" authorId="0" shapeId="0" xr:uid="{3878D74D-B96D-4625-917D-2C029B42CAF2}">
      <text>
        <r>
          <rPr>
            <b/>
            <sz val="9"/>
            <color indexed="81"/>
            <rFont val="MS P ゴシック"/>
            <family val="3"/>
            <charset val="128"/>
          </rPr>
          <t>ベスト記録
トラック：分
の値を入力してください</t>
        </r>
      </text>
    </comment>
    <comment ref="M63" authorId="0" shapeId="0" xr:uid="{C407BB38-A023-461C-9697-EA211792F417}">
      <text>
        <r>
          <rPr>
            <b/>
            <sz val="9"/>
            <color indexed="81"/>
            <rFont val="MS P ゴシック"/>
            <family val="3"/>
            <charset val="128"/>
          </rPr>
          <t>ベスト記録
トラック：秒
フィールド：m
の値を入力してください(2桁表示)</t>
        </r>
      </text>
    </comment>
    <comment ref="N63" authorId="0" shapeId="0" xr:uid="{33A2D6E4-0A75-4858-AE4B-E7340A319A05}">
      <text>
        <r>
          <rPr>
            <b/>
            <sz val="9"/>
            <color indexed="81"/>
            <rFont val="MS P ゴシック"/>
            <family val="3"/>
            <charset val="128"/>
          </rPr>
          <t>ベスト記録
トラック：1/100秒
フィールド：㎝
の値を入力してください(2桁表示)</t>
        </r>
      </text>
    </comment>
    <comment ref="O63" authorId="0" shapeId="0" xr:uid="{B9181350-88B7-4F24-9E69-31E4AE6773C5}">
      <text>
        <r>
          <rPr>
            <b/>
            <sz val="9"/>
            <color indexed="81"/>
            <rFont val="MS P ゴシック"/>
            <family val="3"/>
            <charset val="128"/>
          </rPr>
          <t>出場種目(個人２)：
種目を選択してください</t>
        </r>
      </text>
    </comment>
    <comment ref="P63" authorId="0" shapeId="0" xr:uid="{D252EE6F-04AC-44C0-8BC1-9D7D2D80A9CE}">
      <text>
        <r>
          <rPr>
            <b/>
            <sz val="9"/>
            <color indexed="81"/>
            <rFont val="MS P ゴシック"/>
            <family val="3"/>
            <charset val="128"/>
          </rPr>
          <t>ベスト記録
トラック：分
の値を入力してください</t>
        </r>
      </text>
    </comment>
    <comment ref="Q63" authorId="0" shapeId="0" xr:uid="{41344B92-9502-4C14-8FF1-F5723085CBFF}">
      <text>
        <r>
          <rPr>
            <b/>
            <sz val="9"/>
            <color indexed="81"/>
            <rFont val="MS P ゴシック"/>
            <family val="3"/>
            <charset val="128"/>
          </rPr>
          <t>ベスト記録
トラック：秒
フィールド：m
の値を入力してください(2桁表示)</t>
        </r>
      </text>
    </comment>
    <comment ref="R63" authorId="0" shapeId="0" xr:uid="{C3EED088-3AB6-4024-A1BA-B390F2080ECF}">
      <text>
        <r>
          <rPr>
            <b/>
            <sz val="9"/>
            <color indexed="81"/>
            <rFont val="MS P ゴシック"/>
            <family val="3"/>
            <charset val="128"/>
          </rPr>
          <t>ベスト記録
トラック：1/100秒
フィールド：㎝
の値を入力してください(2桁表示)</t>
        </r>
      </text>
    </comment>
    <comment ref="S63" authorId="0" shapeId="0" xr:uid="{3F2FFFA7-D38A-450E-9678-F645BA3C3CC5}">
      <text>
        <r>
          <rPr>
            <b/>
            <sz val="9"/>
            <color indexed="81"/>
            <rFont val="MS P ゴシック"/>
            <family val="3"/>
            <charset val="128"/>
          </rPr>
          <t>リレー(チーム名)：
チームに名前を付けてください。団体名の場合には記号を付記してください</t>
        </r>
      </text>
    </comment>
    <comment ref="T63" authorId="0" shapeId="0" xr:uid="{533976E4-5800-4FA8-9618-E3ADEA81BB7D}">
      <text>
        <r>
          <rPr>
            <b/>
            <sz val="9"/>
            <color indexed="81"/>
            <rFont val="MS P ゴシック"/>
            <family val="3"/>
            <charset val="128"/>
          </rPr>
          <t>リレー(種目)：
種目を選択してください</t>
        </r>
      </text>
    </comment>
    <comment ref="U63" authorId="0" shapeId="0" xr:uid="{34FE6AEF-81F3-463F-8676-DEDE491BB0EC}">
      <text>
        <r>
          <rPr>
            <b/>
            <sz val="9"/>
            <color indexed="81"/>
            <rFont val="MS P ゴシック"/>
            <family val="3"/>
            <charset val="128"/>
          </rPr>
          <t>リレー(Ｐ)：
チーム内でプログラムに掲載する順番を1～6で選択してください</t>
        </r>
      </text>
    </comment>
    <comment ref="E64" authorId="0" shapeId="0" xr:uid="{DB510FDF-E44F-4249-902D-2F48D4139FBC}">
      <text>
        <r>
          <rPr>
            <b/>
            <sz val="9"/>
            <color indexed="81"/>
            <rFont val="MS P ゴシック"/>
            <family val="3"/>
            <charset val="128"/>
          </rPr>
          <t>姓ﾌﾘｶﾞﾅ：
式の答が間違えなら直接入力してください</t>
        </r>
      </text>
    </comment>
    <comment ref="F64" authorId="0" shapeId="0" xr:uid="{8EF1014E-64AB-49D5-9ADF-820796D373E7}">
      <text>
        <r>
          <rPr>
            <b/>
            <sz val="9"/>
            <color indexed="81"/>
            <rFont val="MS P ゴシック"/>
            <family val="3"/>
            <charset val="128"/>
          </rPr>
          <t>名ﾌﾘｶﾞﾅ：
式の答が間違えなら直接入力してください</t>
        </r>
      </text>
    </comment>
    <comment ref="G64" authorId="0" shapeId="0" xr:uid="{759C33DD-939D-4A2F-82E9-AEB0583BCFFD}">
      <text>
        <r>
          <rPr>
            <b/>
            <sz val="9"/>
            <color indexed="81"/>
            <rFont val="MS P ゴシック"/>
            <family val="3"/>
            <charset val="128"/>
          </rPr>
          <t>学年
一般は空欄
中学生以下は選択してください</t>
        </r>
      </text>
    </comment>
    <comment ref="H64" authorId="0" shapeId="0" xr:uid="{6DBD0632-73FD-40F0-9626-B86D92B9E254}">
      <text>
        <r>
          <rPr>
            <b/>
            <sz val="9"/>
            <color indexed="81"/>
            <rFont val="MS P ゴシック"/>
            <family val="3"/>
            <charset val="128"/>
          </rPr>
          <t>生年月日(西暦年)：西暦で生まれた年(4桁)を入力してください</t>
        </r>
      </text>
    </comment>
    <comment ref="I64" authorId="0" shapeId="0" xr:uid="{6D7C9951-2FEA-4D9B-8078-FE12343EBD0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4" authorId="0" shapeId="0" xr:uid="{14EEC58E-54F4-4042-8029-FE4770850D9A}">
      <text>
        <r>
          <rPr>
            <b/>
            <sz val="9"/>
            <color indexed="81"/>
            <rFont val="MS P ゴシック"/>
            <family val="3"/>
            <charset val="128"/>
          </rPr>
          <t>生年月日(日)：
生まれた日を入力してください</t>
        </r>
      </text>
    </comment>
    <comment ref="K64" authorId="0" shapeId="0" xr:uid="{393C4121-B315-4F04-9F8D-BEE414E56D1C}">
      <text>
        <r>
          <rPr>
            <b/>
            <sz val="9"/>
            <color indexed="81"/>
            <rFont val="MS P ゴシック"/>
            <family val="3"/>
            <charset val="128"/>
          </rPr>
          <t>出場種目(個人１)：
種目を選択してください</t>
        </r>
      </text>
    </comment>
    <comment ref="L64" authorId="0" shapeId="0" xr:uid="{2BF8BAAD-B510-4D25-A041-87347E8788A6}">
      <text>
        <r>
          <rPr>
            <b/>
            <sz val="9"/>
            <color indexed="81"/>
            <rFont val="MS P ゴシック"/>
            <family val="3"/>
            <charset val="128"/>
          </rPr>
          <t>ベスト記録
トラック：分
の値を入力してください</t>
        </r>
      </text>
    </comment>
    <comment ref="M64" authorId="0" shapeId="0" xr:uid="{9F93B606-12C9-4112-833B-AA691A30ED1F}">
      <text>
        <r>
          <rPr>
            <b/>
            <sz val="9"/>
            <color indexed="81"/>
            <rFont val="MS P ゴシック"/>
            <family val="3"/>
            <charset val="128"/>
          </rPr>
          <t>ベスト記録
トラック：秒
フィールド：m
の値を入力してください(2桁表示)</t>
        </r>
      </text>
    </comment>
    <comment ref="N64" authorId="0" shapeId="0" xr:uid="{ABFEA383-DB16-4423-A1EE-480B616D9EB9}">
      <text>
        <r>
          <rPr>
            <b/>
            <sz val="9"/>
            <color indexed="81"/>
            <rFont val="MS P ゴシック"/>
            <family val="3"/>
            <charset val="128"/>
          </rPr>
          <t>ベスト記録
トラック：1/100秒
フィールド：㎝
の値を入力してください(2桁表示)</t>
        </r>
      </text>
    </comment>
    <comment ref="O64" authorId="0" shapeId="0" xr:uid="{9DFDDAA4-7910-453B-BA2C-740716B88094}">
      <text>
        <r>
          <rPr>
            <b/>
            <sz val="9"/>
            <color indexed="81"/>
            <rFont val="MS P ゴシック"/>
            <family val="3"/>
            <charset val="128"/>
          </rPr>
          <t>出場種目(個人２)：
種目を選択してください</t>
        </r>
      </text>
    </comment>
    <comment ref="P64" authorId="0" shapeId="0" xr:uid="{C134EBDD-0D49-438B-8428-7885516877F0}">
      <text>
        <r>
          <rPr>
            <b/>
            <sz val="9"/>
            <color indexed="81"/>
            <rFont val="MS P ゴシック"/>
            <family val="3"/>
            <charset val="128"/>
          </rPr>
          <t>ベスト記録
トラック：分
の値を入力してください</t>
        </r>
      </text>
    </comment>
    <comment ref="Q64" authorId="0" shapeId="0" xr:uid="{673DB723-C72E-4FFE-8B68-D3F3DA5A5CA3}">
      <text>
        <r>
          <rPr>
            <b/>
            <sz val="9"/>
            <color indexed="81"/>
            <rFont val="MS P ゴシック"/>
            <family val="3"/>
            <charset val="128"/>
          </rPr>
          <t>ベスト記録
トラック：秒
フィールド：m
の値を入力してください(2桁表示)</t>
        </r>
      </text>
    </comment>
    <comment ref="R64" authorId="0" shapeId="0" xr:uid="{7861B958-3B5F-414F-9AB2-4325654AC7AA}">
      <text>
        <r>
          <rPr>
            <b/>
            <sz val="9"/>
            <color indexed="81"/>
            <rFont val="MS P ゴシック"/>
            <family val="3"/>
            <charset val="128"/>
          </rPr>
          <t>ベスト記録
トラック：1/100秒
フィールド：㎝
の値を入力してください(2桁表示)</t>
        </r>
      </text>
    </comment>
    <comment ref="S64" authorId="0" shapeId="0" xr:uid="{03269E12-2553-4223-8A14-6E61E2745DBD}">
      <text>
        <r>
          <rPr>
            <b/>
            <sz val="9"/>
            <color indexed="81"/>
            <rFont val="MS P ゴシック"/>
            <family val="3"/>
            <charset val="128"/>
          </rPr>
          <t>リレー(チーム名)：
チームに名前を付けてください。団体名の場合には記号を付記してください</t>
        </r>
      </text>
    </comment>
    <comment ref="T64" authorId="0" shapeId="0" xr:uid="{BFFDD790-F960-4CBB-9488-68D9337A6056}">
      <text>
        <r>
          <rPr>
            <b/>
            <sz val="9"/>
            <color indexed="81"/>
            <rFont val="MS P ゴシック"/>
            <family val="3"/>
            <charset val="128"/>
          </rPr>
          <t>リレー(種目)：
種目を選択してください</t>
        </r>
      </text>
    </comment>
    <comment ref="U64" authorId="0" shapeId="0" xr:uid="{5B096BAD-5F0B-44B0-8A75-5156A8652AA2}">
      <text>
        <r>
          <rPr>
            <b/>
            <sz val="9"/>
            <color indexed="81"/>
            <rFont val="MS P ゴシック"/>
            <family val="3"/>
            <charset val="128"/>
          </rPr>
          <t>リレー(Ｐ)：
チーム内でプログラムに掲載する順番を1～6で選択してください</t>
        </r>
      </text>
    </comment>
    <comment ref="E65" authorId="0" shapeId="0" xr:uid="{DF1123E5-BDB1-4486-A6C8-8BA30EEF16A4}">
      <text>
        <r>
          <rPr>
            <b/>
            <sz val="9"/>
            <color indexed="81"/>
            <rFont val="MS P ゴシック"/>
            <family val="3"/>
            <charset val="128"/>
          </rPr>
          <t>姓ﾌﾘｶﾞﾅ：
式の答が間違えなら直接入力してください</t>
        </r>
      </text>
    </comment>
    <comment ref="F65" authorId="0" shapeId="0" xr:uid="{5DD691ED-01E5-4AB5-9800-F14F78E879F7}">
      <text>
        <r>
          <rPr>
            <b/>
            <sz val="9"/>
            <color indexed="81"/>
            <rFont val="MS P ゴシック"/>
            <family val="3"/>
            <charset val="128"/>
          </rPr>
          <t>名ﾌﾘｶﾞﾅ：
式の答が間違えなら直接入力してください</t>
        </r>
      </text>
    </comment>
    <comment ref="G65" authorId="0" shapeId="0" xr:uid="{724BFAB3-721F-492D-ACEF-AF7DF2529382}">
      <text>
        <r>
          <rPr>
            <b/>
            <sz val="9"/>
            <color indexed="81"/>
            <rFont val="MS P ゴシック"/>
            <family val="3"/>
            <charset val="128"/>
          </rPr>
          <t>学年
一般は空欄
中学生以下は選択してください</t>
        </r>
      </text>
    </comment>
    <comment ref="H65" authorId="0" shapeId="0" xr:uid="{67AE84CC-5C9C-4431-AB7D-6FC29170014F}">
      <text>
        <r>
          <rPr>
            <b/>
            <sz val="9"/>
            <color indexed="81"/>
            <rFont val="MS P ゴシック"/>
            <family val="3"/>
            <charset val="128"/>
          </rPr>
          <t>生年月日(西暦年)：西暦で生まれた年(4桁)を入力してください</t>
        </r>
      </text>
    </comment>
    <comment ref="I65" authorId="0" shapeId="0" xr:uid="{59DFE417-1CF0-4F47-95E7-B24DB5B9A79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5" authorId="0" shapeId="0" xr:uid="{273BEE6C-25D2-43AC-947C-1D21D25BFC16}">
      <text>
        <r>
          <rPr>
            <b/>
            <sz val="9"/>
            <color indexed="81"/>
            <rFont val="MS P ゴシック"/>
            <family val="3"/>
            <charset val="128"/>
          </rPr>
          <t>生年月日(日)：
生まれた日を入力してください</t>
        </r>
      </text>
    </comment>
    <comment ref="K65" authorId="0" shapeId="0" xr:uid="{E2079039-AD15-4F7A-98A3-6502E3397905}">
      <text>
        <r>
          <rPr>
            <b/>
            <sz val="9"/>
            <color indexed="81"/>
            <rFont val="MS P ゴシック"/>
            <family val="3"/>
            <charset val="128"/>
          </rPr>
          <t>出場種目(個人１)：
種目を選択してください</t>
        </r>
      </text>
    </comment>
    <comment ref="L65" authorId="0" shapeId="0" xr:uid="{405000AC-3E09-4673-96AD-190E03CD1476}">
      <text>
        <r>
          <rPr>
            <b/>
            <sz val="9"/>
            <color indexed="81"/>
            <rFont val="MS P ゴシック"/>
            <family val="3"/>
            <charset val="128"/>
          </rPr>
          <t>ベスト記録
トラック：分
の値を入力してください</t>
        </r>
      </text>
    </comment>
    <comment ref="M65" authorId="0" shapeId="0" xr:uid="{C1BF9FF5-1214-43EF-A35C-41EB0643501F}">
      <text>
        <r>
          <rPr>
            <b/>
            <sz val="9"/>
            <color indexed="81"/>
            <rFont val="MS P ゴシック"/>
            <family val="3"/>
            <charset val="128"/>
          </rPr>
          <t>ベスト記録
トラック：秒
フィールド：m
の値を入力してください(2桁表示)</t>
        </r>
      </text>
    </comment>
    <comment ref="N65" authorId="0" shapeId="0" xr:uid="{F218D99F-639D-4102-9753-41E7450E93D5}">
      <text>
        <r>
          <rPr>
            <b/>
            <sz val="9"/>
            <color indexed="81"/>
            <rFont val="MS P ゴシック"/>
            <family val="3"/>
            <charset val="128"/>
          </rPr>
          <t>ベスト記録
トラック：1/100秒
フィールド：㎝
の値を入力してください(2桁表示)</t>
        </r>
      </text>
    </comment>
    <comment ref="O65" authorId="0" shapeId="0" xr:uid="{FFDB4FEF-21B0-46E3-A61C-3D8EE229D70A}">
      <text>
        <r>
          <rPr>
            <b/>
            <sz val="9"/>
            <color indexed="81"/>
            <rFont val="MS P ゴシック"/>
            <family val="3"/>
            <charset val="128"/>
          </rPr>
          <t>出場種目(個人２)：
種目を選択してください</t>
        </r>
      </text>
    </comment>
    <comment ref="P65" authorId="0" shapeId="0" xr:uid="{9E0A0128-DB19-4D77-85C8-F5F0AEA4BCEF}">
      <text>
        <r>
          <rPr>
            <b/>
            <sz val="9"/>
            <color indexed="81"/>
            <rFont val="MS P ゴシック"/>
            <family val="3"/>
            <charset val="128"/>
          </rPr>
          <t>ベスト記録
トラック：分
の値を入力してください</t>
        </r>
      </text>
    </comment>
    <comment ref="Q65" authorId="0" shapeId="0" xr:uid="{594A4A5C-BC29-455E-A595-C6D59158D8B1}">
      <text>
        <r>
          <rPr>
            <b/>
            <sz val="9"/>
            <color indexed="81"/>
            <rFont val="MS P ゴシック"/>
            <family val="3"/>
            <charset val="128"/>
          </rPr>
          <t>ベスト記録
トラック：秒
フィールド：m
の値を入力してください(2桁表示)</t>
        </r>
      </text>
    </comment>
    <comment ref="R65" authorId="0" shapeId="0" xr:uid="{A5C64B97-F556-4792-93C0-1EB030A785C9}">
      <text>
        <r>
          <rPr>
            <b/>
            <sz val="9"/>
            <color indexed="81"/>
            <rFont val="MS P ゴシック"/>
            <family val="3"/>
            <charset val="128"/>
          </rPr>
          <t>ベスト記録
トラック：1/100秒
フィールド：㎝
の値を入力してください(2桁表示)</t>
        </r>
      </text>
    </comment>
    <comment ref="S65" authorId="0" shapeId="0" xr:uid="{A31EAD55-317D-43B3-8244-F6E51FA12B3C}">
      <text>
        <r>
          <rPr>
            <b/>
            <sz val="9"/>
            <color indexed="81"/>
            <rFont val="MS P ゴシック"/>
            <family val="3"/>
            <charset val="128"/>
          </rPr>
          <t>リレー(チーム名)：
チームに名前を付けてください。団体名の場合には記号を付記してください</t>
        </r>
      </text>
    </comment>
    <comment ref="T65" authorId="0" shapeId="0" xr:uid="{AC2C4942-C81E-4235-8F18-95F16587FB6E}">
      <text>
        <r>
          <rPr>
            <b/>
            <sz val="9"/>
            <color indexed="81"/>
            <rFont val="MS P ゴシック"/>
            <family val="3"/>
            <charset val="128"/>
          </rPr>
          <t>リレー(種目)：
種目を選択してください</t>
        </r>
      </text>
    </comment>
    <comment ref="U65" authorId="0" shapeId="0" xr:uid="{2BEAFC30-257C-416A-A5C9-E58A3B5930A0}">
      <text>
        <r>
          <rPr>
            <b/>
            <sz val="9"/>
            <color indexed="81"/>
            <rFont val="MS P ゴシック"/>
            <family val="3"/>
            <charset val="128"/>
          </rPr>
          <t>リレー(Ｐ)：
チーム内でプログラムに掲載する順番を1～6で選択してください</t>
        </r>
      </text>
    </comment>
    <comment ref="E66" authorId="0" shapeId="0" xr:uid="{4F0464A8-2FBE-483D-B4E0-DBB9B4769F57}">
      <text>
        <r>
          <rPr>
            <b/>
            <sz val="9"/>
            <color indexed="81"/>
            <rFont val="MS P ゴシック"/>
            <family val="3"/>
            <charset val="128"/>
          </rPr>
          <t>姓ﾌﾘｶﾞﾅ：
式の答が間違えなら直接入力してください</t>
        </r>
      </text>
    </comment>
    <comment ref="F66" authorId="0" shapeId="0" xr:uid="{B140CCB5-30A1-4384-8C07-0083B7CBA730}">
      <text>
        <r>
          <rPr>
            <b/>
            <sz val="9"/>
            <color indexed="81"/>
            <rFont val="MS P ゴシック"/>
            <family val="3"/>
            <charset val="128"/>
          </rPr>
          <t>名ﾌﾘｶﾞﾅ：
式の答が間違えなら直接入力してください</t>
        </r>
      </text>
    </comment>
    <comment ref="G66" authorId="0" shapeId="0" xr:uid="{3F52269A-155E-4B15-8D35-926A0C029287}">
      <text>
        <r>
          <rPr>
            <b/>
            <sz val="9"/>
            <color indexed="81"/>
            <rFont val="MS P ゴシック"/>
            <family val="3"/>
            <charset val="128"/>
          </rPr>
          <t>学年
一般は空欄
中学生以下は選択してください</t>
        </r>
      </text>
    </comment>
    <comment ref="H66" authorId="0" shapeId="0" xr:uid="{E085EAF8-EFE2-4539-82BF-896BC04B90E9}">
      <text>
        <r>
          <rPr>
            <b/>
            <sz val="9"/>
            <color indexed="81"/>
            <rFont val="MS P ゴシック"/>
            <family val="3"/>
            <charset val="128"/>
          </rPr>
          <t>生年月日(西暦年)：西暦で生まれた年(4桁)を入力してください</t>
        </r>
      </text>
    </comment>
    <comment ref="I66" authorId="0" shapeId="0" xr:uid="{A20C7B13-182F-470F-93E2-500E11500F2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6" authorId="0" shapeId="0" xr:uid="{A749B730-8CB2-4C61-BB45-A6FA87A0B644}">
      <text>
        <r>
          <rPr>
            <b/>
            <sz val="9"/>
            <color indexed="81"/>
            <rFont val="MS P ゴシック"/>
            <family val="3"/>
            <charset val="128"/>
          </rPr>
          <t>生年月日(日)：
生まれた日を入力してください</t>
        </r>
      </text>
    </comment>
    <comment ref="K66" authorId="0" shapeId="0" xr:uid="{DAF08BA2-6265-4D9F-857D-D2C6698F77BC}">
      <text>
        <r>
          <rPr>
            <b/>
            <sz val="9"/>
            <color indexed="81"/>
            <rFont val="MS P ゴシック"/>
            <family val="3"/>
            <charset val="128"/>
          </rPr>
          <t>出場種目(個人１)：
種目を選択してください</t>
        </r>
      </text>
    </comment>
    <comment ref="L66" authorId="0" shapeId="0" xr:uid="{BFFECFF7-C672-41F4-8F5E-1292FDC732CE}">
      <text>
        <r>
          <rPr>
            <b/>
            <sz val="9"/>
            <color indexed="81"/>
            <rFont val="MS P ゴシック"/>
            <family val="3"/>
            <charset val="128"/>
          </rPr>
          <t>ベスト記録
トラック：分
の値を入力してください</t>
        </r>
      </text>
    </comment>
    <comment ref="M66" authorId="0" shapeId="0" xr:uid="{6017C454-D56C-48E1-A64C-4B5C8128DFB2}">
      <text>
        <r>
          <rPr>
            <b/>
            <sz val="9"/>
            <color indexed="81"/>
            <rFont val="MS P ゴシック"/>
            <family val="3"/>
            <charset val="128"/>
          </rPr>
          <t>ベスト記録
トラック：秒
フィールド：m
の値を入力してください(2桁表示)</t>
        </r>
      </text>
    </comment>
    <comment ref="N66" authorId="0" shapeId="0" xr:uid="{51CD9723-DF43-4546-B73A-BB3C6CDD2A9A}">
      <text>
        <r>
          <rPr>
            <b/>
            <sz val="9"/>
            <color indexed="81"/>
            <rFont val="MS P ゴシック"/>
            <family val="3"/>
            <charset val="128"/>
          </rPr>
          <t>ベスト記録
トラック：1/100秒
フィールド：㎝
の値を入力してください(2桁表示)</t>
        </r>
      </text>
    </comment>
    <comment ref="O66" authorId="0" shapeId="0" xr:uid="{7D8C3498-C552-4A77-A0CF-16A5C420D4CB}">
      <text>
        <r>
          <rPr>
            <b/>
            <sz val="9"/>
            <color indexed="81"/>
            <rFont val="MS P ゴシック"/>
            <family val="3"/>
            <charset val="128"/>
          </rPr>
          <t>出場種目(個人２)：
種目を選択してください</t>
        </r>
      </text>
    </comment>
    <comment ref="P66" authorId="0" shapeId="0" xr:uid="{D0D889D6-5C51-4766-B978-28184F535502}">
      <text>
        <r>
          <rPr>
            <b/>
            <sz val="9"/>
            <color indexed="81"/>
            <rFont val="MS P ゴシック"/>
            <family val="3"/>
            <charset val="128"/>
          </rPr>
          <t>ベスト記録
トラック：分
の値を入力してください</t>
        </r>
      </text>
    </comment>
    <comment ref="Q66" authorId="0" shapeId="0" xr:uid="{A4911E54-DB1D-4662-97F0-E9EFE31E5302}">
      <text>
        <r>
          <rPr>
            <b/>
            <sz val="9"/>
            <color indexed="81"/>
            <rFont val="MS P ゴシック"/>
            <family val="3"/>
            <charset val="128"/>
          </rPr>
          <t>ベスト記録
トラック：秒
フィールド：m
の値を入力してください(2桁表示)</t>
        </r>
      </text>
    </comment>
    <comment ref="R66" authorId="0" shapeId="0" xr:uid="{7E99A9F7-E005-4E75-9A62-6CEC39862F45}">
      <text>
        <r>
          <rPr>
            <b/>
            <sz val="9"/>
            <color indexed="81"/>
            <rFont val="MS P ゴシック"/>
            <family val="3"/>
            <charset val="128"/>
          </rPr>
          <t>ベスト記録
トラック：1/100秒
フィールド：㎝
の値を入力してください(2桁表示)</t>
        </r>
      </text>
    </comment>
    <comment ref="S66" authorId="0" shapeId="0" xr:uid="{B56E6014-EF19-473F-BDCF-F88EF5AD2BFC}">
      <text>
        <r>
          <rPr>
            <b/>
            <sz val="9"/>
            <color indexed="81"/>
            <rFont val="MS P ゴシック"/>
            <family val="3"/>
            <charset val="128"/>
          </rPr>
          <t>リレー(チーム名)：
チームに名前を付けてください。団体名の場合には記号を付記してください</t>
        </r>
      </text>
    </comment>
    <comment ref="T66" authorId="0" shapeId="0" xr:uid="{756C6730-4B80-427C-946D-6FAC40CB96B9}">
      <text>
        <r>
          <rPr>
            <b/>
            <sz val="9"/>
            <color indexed="81"/>
            <rFont val="MS P ゴシック"/>
            <family val="3"/>
            <charset val="128"/>
          </rPr>
          <t>リレー(種目)：
種目を選択してください</t>
        </r>
      </text>
    </comment>
    <comment ref="U66" authorId="0" shapeId="0" xr:uid="{5221EAEE-C0BB-4C32-B9FB-4046C26D198E}">
      <text>
        <r>
          <rPr>
            <b/>
            <sz val="9"/>
            <color indexed="81"/>
            <rFont val="MS P ゴシック"/>
            <family val="3"/>
            <charset val="128"/>
          </rPr>
          <t>リレー(Ｐ)：
チーム内でプログラムに掲載する順番を1～6で選択してください</t>
        </r>
      </text>
    </comment>
    <comment ref="E67" authorId="0" shapeId="0" xr:uid="{89F4F535-5C53-4EF1-9B31-E7C766C46DC3}">
      <text>
        <r>
          <rPr>
            <b/>
            <sz val="9"/>
            <color indexed="81"/>
            <rFont val="MS P ゴシック"/>
            <family val="3"/>
            <charset val="128"/>
          </rPr>
          <t>姓ﾌﾘｶﾞﾅ：
式の答が間違えなら直接入力してください</t>
        </r>
      </text>
    </comment>
    <comment ref="F67" authorId="0" shapeId="0" xr:uid="{19F49E20-142E-4B65-A5C8-4F985BF21643}">
      <text>
        <r>
          <rPr>
            <b/>
            <sz val="9"/>
            <color indexed="81"/>
            <rFont val="MS P ゴシック"/>
            <family val="3"/>
            <charset val="128"/>
          </rPr>
          <t>名ﾌﾘｶﾞﾅ：
式の答が間違えなら直接入力してください</t>
        </r>
      </text>
    </comment>
    <comment ref="G67" authorId="0" shapeId="0" xr:uid="{96B2DCA7-28FA-4624-9172-C9A2C590CF40}">
      <text>
        <r>
          <rPr>
            <b/>
            <sz val="9"/>
            <color indexed="81"/>
            <rFont val="MS P ゴシック"/>
            <family val="3"/>
            <charset val="128"/>
          </rPr>
          <t>学年
一般は空欄
中学生以下は選択してください</t>
        </r>
      </text>
    </comment>
    <comment ref="H67" authorId="0" shapeId="0" xr:uid="{F1E01ED4-5929-475D-B7F5-156E9C038684}">
      <text>
        <r>
          <rPr>
            <b/>
            <sz val="9"/>
            <color indexed="81"/>
            <rFont val="MS P ゴシック"/>
            <family val="3"/>
            <charset val="128"/>
          </rPr>
          <t>生年月日(西暦年)：西暦で生まれた年(4桁)を入力してください</t>
        </r>
      </text>
    </comment>
    <comment ref="I67" authorId="0" shapeId="0" xr:uid="{A90BEF3B-F301-479A-B1D7-40AE9426F41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7" authorId="0" shapeId="0" xr:uid="{C1D2E482-2499-42ED-880E-59B9BE2F5164}">
      <text>
        <r>
          <rPr>
            <b/>
            <sz val="9"/>
            <color indexed="81"/>
            <rFont val="MS P ゴシック"/>
            <family val="3"/>
            <charset val="128"/>
          </rPr>
          <t>生年月日(日)：
生まれた日を入力してください</t>
        </r>
      </text>
    </comment>
    <comment ref="K67" authorId="0" shapeId="0" xr:uid="{48F72010-F7B0-4688-AD5F-D3BFA5CAE43A}">
      <text>
        <r>
          <rPr>
            <b/>
            <sz val="9"/>
            <color indexed="81"/>
            <rFont val="MS P ゴシック"/>
            <family val="3"/>
            <charset val="128"/>
          </rPr>
          <t>出場種目(個人１)：
種目を選択してください</t>
        </r>
      </text>
    </comment>
    <comment ref="L67" authorId="0" shapeId="0" xr:uid="{0030FE25-7C7D-4773-8645-1F7D13D5E945}">
      <text>
        <r>
          <rPr>
            <b/>
            <sz val="9"/>
            <color indexed="81"/>
            <rFont val="MS P ゴシック"/>
            <family val="3"/>
            <charset val="128"/>
          </rPr>
          <t>ベスト記録
トラック：分
の値を入力してください</t>
        </r>
      </text>
    </comment>
    <comment ref="M67" authorId="0" shapeId="0" xr:uid="{1D971646-8B93-496E-A1FD-5E49CFD31229}">
      <text>
        <r>
          <rPr>
            <b/>
            <sz val="9"/>
            <color indexed="81"/>
            <rFont val="MS P ゴシック"/>
            <family val="3"/>
            <charset val="128"/>
          </rPr>
          <t>ベスト記録
トラック：秒
フィールド：m
の値を入力してください(2桁表示)</t>
        </r>
      </text>
    </comment>
    <comment ref="N67" authorId="0" shapeId="0" xr:uid="{85612C2D-968A-479A-98BC-6189F1B6EC61}">
      <text>
        <r>
          <rPr>
            <b/>
            <sz val="9"/>
            <color indexed="81"/>
            <rFont val="MS P ゴシック"/>
            <family val="3"/>
            <charset val="128"/>
          </rPr>
          <t>ベスト記録
トラック：1/100秒
フィールド：㎝
の値を入力してください(2桁表示)</t>
        </r>
      </text>
    </comment>
    <comment ref="O67" authorId="0" shapeId="0" xr:uid="{1DFFE062-68DA-4D85-82F0-E84AAC4E0814}">
      <text>
        <r>
          <rPr>
            <b/>
            <sz val="9"/>
            <color indexed="81"/>
            <rFont val="MS P ゴシック"/>
            <family val="3"/>
            <charset val="128"/>
          </rPr>
          <t>出場種目(個人２)：
種目を選択してください</t>
        </r>
      </text>
    </comment>
    <comment ref="P67" authorId="0" shapeId="0" xr:uid="{8A5C45F8-CF61-4458-B687-0B643AB913D6}">
      <text>
        <r>
          <rPr>
            <b/>
            <sz val="9"/>
            <color indexed="81"/>
            <rFont val="MS P ゴシック"/>
            <family val="3"/>
            <charset val="128"/>
          </rPr>
          <t>ベスト記録
トラック：分
の値を入力してください</t>
        </r>
      </text>
    </comment>
    <comment ref="Q67" authorId="0" shapeId="0" xr:uid="{FEBC9DA5-B539-4ED9-98FF-CB43F559EBE4}">
      <text>
        <r>
          <rPr>
            <b/>
            <sz val="9"/>
            <color indexed="81"/>
            <rFont val="MS P ゴシック"/>
            <family val="3"/>
            <charset val="128"/>
          </rPr>
          <t>ベスト記録
トラック：秒
フィールド：m
の値を入力してください(2桁表示)</t>
        </r>
      </text>
    </comment>
    <comment ref="R67" authorId="0" shapeId="0" xr:uid="{98294251-3BC6-417D-87CF-D70E58C1790E}">
      <text>
        <r>
          <rPr>
            <b/>
            <sz val="9"/>
            <color indexed="81"/>
            <rFont val="MS P ゴシック"/>
            <family val="3"/>
            <charset val="128"/>
          </rPr>
          <t>ベスト記録
トラック：1/100秒
フィールド：㎝
の値を入力してください(2桁表示)</t>
        </r>
      </text>
    </comment>
    <comment ref="S67" authorId="0" shapeId="0" xr:uid="{18176AE4-57FA-4EF2-973E-0BCC26F56889}">
      <text>
        <r>
          <rPr>
            <b/>
            <sz val="9"/>
            <color indexed="81"/>
            <rFont val="MS P ゴシック"/>
            <family val="3"/>
            <charset val="128"/>
          </rPr>
          <t>リレー(チーム名)：
チームに名前を付けてください。団体名の場合には記号を付記してください</t>
        </r>
      </text>
    </comment>
    <comment ref="T67" authorId="0" shapeId="0" xr:uid="{B1B4DB16-4467-4B77-8780-3201F85DFD34}">
      <text>
        <r>
          <rPr>
            <b/>
            <sz val="9"/>
            <color indexed="81"/>
            <rFont val="MS P ゴシック"/>
            <family val="3"/>
            <charset val="128"/>
          </rPr>
          <t>リレー(種目)：
種目を選択してください</t>
        </r>
      </text>
    </comment>
    <comment ref="U67" authorId="0" shapeId="0" xr:uid="{C81DA6F9-D3E7-490E-AACB-CB4B33D0D8BF}">
      <text>
        <r>
          <rPr>
            <b/>
            <sz val="9"/>
            <color indexed="81"/>
            <rFont val="MS P ゴシック"/>
            <family val="3"/>
            <charset val="128"/>
          </rPr>
          <t>リレー(Ｐ)：
チーム内でプログラムに掲載する順番を1～6で選択してください</t>
        </r>
      </text>
    </comment>
    <comment ref="E68" authorId="0" shapeId="0" xr:uid="{9F528A75-B7E3-485F-A3D5-EEFE2489E58F}">
      <text>
        <r>
          <rPr>
            <b/>
            <sz val="9"/>
            <color indexed="81"/>
            <rFont val="MS P ゴシック"/>
            <family val="3"/>
            <charset val="128"/>
          </rPr>
          <t>姓ﾌﾘｶﾞﾅ：
式の答が間違えなら直接入力してください</t>
        </r>
      </text>
    </comment>
    <comment ref="F68" authorId="0" shapeId="0" xr:uid="{C86A08C1-4E63-4C39-831F-9BFC9A229774}">
      <text>
        <r>
          <rPr>
            <b/>
            <sz val="9"/>
            <color indexed="81"/>
            <rFont val="MS P ゴシック"/>
            <family val="3"/>
            <charset val="128"/>
          </rPr>
          <t>名ﾌﾘｶﾞﾅ：
式の答が間違えなら直接入力してください</t>
        </r>
      </text>
    </comment>
    <comment ref="G68" authorId="0" shapeId="0" xr:uid="{89C5E8A6-58C4-4965-93EF-65CEB59B2203}">
      <text>
        <r>
          <rPr>
            <b/>
            <sz val="9"/>
            <color indexed="81"/>
            <rFont val="MS P ゴシック"/>
            <family val="3"/>
            <charset val="128"/>
          </rPr>
          <t>学年
一般は空欄
中学生以下は選択してください</t>
        </r>
      </text>
    </comment>
    <comment ref="H68" authorId="0" shapeId="0" xr:uid="{691162F6-CE35-49BF-ADB8-F0C3D93771D0}">
      <text>
        <r>
          <rPr>
            <b/>
            <sz val="9"/>
            <color indexed="81"/>
            <rFont val="MS P ゴシック"/>
            <family val="3"/>
            <charset val="128"/>
          </rPr>
          <t>生年月日(西暦年)：西暦で生まれた年(4桁)を入力してください</t>
        </r>
      </text>
    </comment>
    <comment ref="I68" authorId="0" shapeId="0" xr:uid="{FB259F04-F2B4-4ED6-8B9A-246FB5B6201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8" authorId="0" shapeId="0" xr:uid="{529F36D4-A490-4586-8420-E22137E1C7B4}">
      <text>
        <r>
          <rPr>
            <b/>
            <sz val="9"/>
            <color indexed="81"/>
            <rFont val="MS P ゴシック"/>
            <family val="3"/>
            <charset val="128"/>
          </rPr>
          <t>生年月日(日)：
生まれた日を入力してください</t>
        </r>
      </text>
    </comment>
    <comment ref="K68" authorId="0" shapeId="0" xr:uid="{B83ACE17-846E-4A68-943D-E79F770A4AB7}">
      <text>
        <r>
          <rPr>
            <b/>
            <sz val="9"/>
            <color indexed="81"/>
            <rFont val="MS P ゴシック"/>
            <family val="3"/>
            <charset val="128"/>
          </rPr>
          <t>出場種目(個人１)：
種目を選択してください</t>
        </r>
      </text>
    </comment>
    <comment ref="L68" authorId="0" shapeId="0" xr:uid="{B5A8042B-F484-49B7-B994-CDB9EB7A9139}">
      <text>
        <r>
          <rPr>
            <b/>
            <sz val="9"/>
            <color indexed="81"/>
            <rFont val="MS P ゴシック"/>
            <family val="3"/>
            <charset val="128"/>
          </rPr>
          <t>ベスト記録
トラック：分
の値を入力してください</t>
        </r>
      </text>
    </comment>
    <comment ref="M68" authorId="0" shapeId="0" xr:uid="{911154D0-655B-40D9-9B33-A184C75F1F86}">
      <text>
        <r>
          <rPr>
            <b/>
            <sz val="9"/>
            <color indexed="81"/>
            <rFont val="MS P ゴシック"/>
            <family val="3"/>
            <charset val="128"/>
          </rPr>
          <t>ベスト記録
トラック：秒
フィールド：m
の値を入力してください(2桁表示)</t>
        </r>
      </text>
    </comment>
    <comment ref="N68" authorId="0" shapeId="0" xr:uid="{6EBB385E-DC6F-44AE-9B15-7823F70C9AD6}">
      <text>
        <r>
          <rPr>
            <b/>
            <sz val="9"/>
            <color indexed="81"/>
            <rFont val="MS P ゴシック"/>
            <family val="3"/>
            <charset val="128"/>
          </rPr>
          <t>ベスト記録
トラック：1/100秒
フィールド：㎝
の値を入力してください(2桁表示)</t>
        </r>
      </text>
    </comment>
    <comment ref="O68" authorId="0" shapeId="0" xr:uid="{326C9693-0CB7-4577-8166-BF67FEAD4A26}">
      <text>
        <r>
          <rPr>
            <b/>
            <sz val="9"/>
            <color indexed="81"/>
            <rFont val="MS P ゴシック"/>
            <family val="3"/>
            <charset val="128"/>
          </rPr>
          <t>出場種目(個人２)：
種目を選択してください</t>
        </r>
      </text>
    </comment>
    <comment ref="P68" authorId="0" shapeId="0" xr:uid="{2B13B147-D5D2-4A3D-8913-867CC7A45E80}">
      <text>
        <r>
          <rPr>
            <b/>
            <sz val="9"/>
            <color indexed="81"/>
            <rFont val="MS P ゴシック"/>
            <family val="3"/>
            <charset val="128"/>
          </rPr>
          <t>ベスト記録
トラック：分
の値を入力してください</t>
        </r>
      </text>
    </comment>
    <comment ref="Q68" authorId="0" shapeId="0" xr:uid="{111FB003-8D02-43FD-AD3C-7D84FA8F08A5}">
      <text>
        <r>
          <rPr>
            <b/>
            <sz val="9"/>
            <color indexed="81"/>
            <rFont val="MS P ゴシック"/>
            <family val="3"/>
            <charset val="128"/>
          </rPr>
          <t>ベスト記録
トラック：秒
フィールド：m
の値を入力してください(2桁表示)</t>
        </r>
      </text>
    </comment>
    <comment ref="R68" authorId="0" shapeId="0" xr:uid="{46A0430B-8CCA-42CE-B322-95FCC7C3767E}">
      <text>
        <r>
          <rPr>
            <b/>
            <sz val="9"/>
            <color indexed="81"/>
            <rFont val="MS P ゴシック"/>
            <family val="3"/>
            <charset val="128"/>
          </rPr>
          <t>ベスト記録
トラック：1/100秒
フィールド：㎝
の値を入力してください(2桁表示)</t>
        </r>
      </text>
    </comment>
    <comment ref="S68" authorId="0" shapeId="0" xr:uid="{B7221CCC-F39F-4B16-8A4E-C2FDFCEFCA55}">
      <text>
        <r>
          <rPr>
            <b/>
            <sz val="9"/>
            <color indexed="81"/>
            <rFont val="MS P ゴシック"/>
            <family val="3"/>
            <charset val="128"/>
          </rPr>
          <t>リレー(チーム名)：
チームに名前を付けてください。団体名の場合には記号を付記してください</t>
        </r>
      </text>
    </comment>
    <comment ref="T68" authorId="0" shapeId="0" xr:uid="{CFCB1457-AAFB-4CF5-B00B-7B0EF5076C6E}">
      <text>
        <r>
          <rPr>
            <b/>
            <sz val="9"/>
            <color indexed="81"/>
            <rFont val="MS P ゴシック"/>
            <family val="3"/>
            <charset val="128"/>
          </rPr>
          <t>リレー(種目)：
種目を選択してください</t>
        </r>
      </text>
    </comment>
    <comment ref="U68" authorId="0" shapeId="0" xr:uid="{E5658A38-4B59-4C36-8122-5BBF65780009}">
      <text>
        <r>
          <rPr>
            <b/>
            <sz val="9"/>
            <color indexed="81"/>
            <rFont val="MS P ゴシック"/>
            <family val="3"/>
            <charset val="128"/>
          </rPr>
          <t>リレー(Ｐ)：
チーム内でプログラムに掲載する順番を1～6で選択してください</t>
        </r>
      </text>
    </comment>
    <comment ref="E69" authorId="0" shapeId="0" xr:uid="{1EFC2B6F-FD7B-4669-87B9-1D3264031475}">
      <text>
        <r>
          <rPr>
            <b/>
            <sz val="9"/>
            <color indexed="81"/>
            <rFont val="MS P ゴシック"/>
            <family val="3"/>
            <charset val="128"/>
          </rPr>
          <t>姓ﾌﾘｶﾞﾅ：
式の答が間違えなら直接入力してください</t>
        </r>
      </text>
    </comment>
    <comment ref="F69" authorId="0" shapeId="0" xr:uid="{7EF82994-0722-4E7A-A521-B683A1E9FC77}">
      <text>
        <r>
          <rPr>
            <b/>
            <sz val="9"/>
            <color indexed="81"/>
            <rFont val="MS P ゴシック"/>
            <family val="3"/>
            <charset val="128"/>
          </rPr>
          <t>名ﾌﾘｶﾞﾅ：
式の答が間違えなら直接入力してください</t>
        </r>
      </text>
    </comment>
    <comment ref="G69" authorId="0" shapeId="0" xr:uid="{638FE05B-9F05-440A-A064-3446EE19A899}">
      <text>
        <r>
          <rPr>
            <b/>
            <sz val="9"/>
            <color indexed="81"/>
            <rFont val="MS P ゴシック"/>
            <family val="3"/>
            <charset val="128"/>
          </rPr>
          <t>学年
一般は空欄
中学生以下は選択してください</t>
        </r>
      </text>
    </comment>
    <comment ref="H69" authorId="0" shapeId="0" xr:uid="{9029FDDF-52E7-4C7E-850E-0281C0820F33}">
      <text>
        <r>
          <rPr>
            <b/>
            <sz val="9"/>
            <color indexed="81"/>
            <rFont val="MS P ゴシック"/>
            <family val="3"/>
            <charset val="128"/>
          </rPr>
          <t>生年月日(西暦年)：西暦で生まれた年(4桁)を入力してください</t>
        </r>
      </text>
    </comment>
    <comment ref="I69" authorId="0" shapeId="0" xr:uid="{355239B7-B747-4B31-884F-46C7DE4E393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9" authorId="0" shapeId="0" xr:uid="{EB00B9C2-E84E-4B6A-8E08-A2B8FC01FBE4}">
      <text>
        <r>
          <rPr>
            <b/>
            <sz val="9"/>
            <color indexed="81"/>
            <rFont val="MS P ゴシック"/>
            <family val="3"/>
            <charset val="128"/>
          </rPr>
          <t>生年月日(日)：
生まれた日を入力してください</t>
        </r>
      </text>
    </comment>
    <comment ref="K69" authorId="0" shapeId="0" xr:uid="{472C697B-C4EB-4E41-9FE9-2F6F8F2EAAC8}">
      <text>
        <r>
          <rPr>
            <b/>
            <sz val="9"/>
            <color indexed="81"/>
            <rFont val="MS P ゴシック"/>
            <family val="3"/>
            <charset val="128"/>
          </rPr>
          <t>出場種目(個人１)：
種目を選択してください</t>
        </r>
      </text>
    </comment>
    <comment ref="L69" authorId="0" shapeId="0" xr:uid="{26D7F2ED-AFB7-4291-B6A1-325CC78CC860}">
      <text>
        <r>
          <rPr>
            <b/>
            <sz val="9"/>
            <color indexed="81"/>
            <rFont val="MS P ゴシック"/>
            <family val="3"/>
            <charset val="128"/>
          </rPr>
          <t>ベスト記録
トラック：分
の値を入力してください</t>
        </r>
      </text>
    </comment>
    <comment ref="M69" authorId="0" shapeId="0" xr:uid="{B6818C89-ABA4-49D5-8F90-9870A41C77D8}">
      <text>
        <r>
          <rPr>
            <b/>
            <sz val="9"/>
            <color indexed="81"/>
            <rFont val="MS P ゴシック"/>
            <family val="3"/>
            <charset val="128"/>
          </rPr>
          <t>ベスト記録
トラック：秒
フィールド：m
の値を入力してください(2桁表示)</t>
        </r>
      </text>
    </comment>
    <comment ref="N69" authorId="0" shapeId="0" xr:uid="{B0FBFC01-79A6-4B30-B99B-17A72244E29B}">
      <text>
        <r>
          <rPr>
            <b/>
            <sz val="9"/>
            <color indexed="81"/>
            <rFont val="MS P ゴシック"/>
            <family val="3"/>
            <charset val="128"/>
          </rPr>
          <t>ベスト記録
トラック：1/100秒
フィールド：㎝
の値を入力してください(2桁表示)</t>
        </r>
      </text>
    </comment>
    <comment ref="O69" authorId="0" shapeId="0" xr:uid="{AA25ADD6-D101-4A6B-B944-450C282891D3}">
      <text>
        <r>
          <rPr>
            <b/>
            <sz val="9"/>
            <color indexed="81"/>
            <rFont val="MS P ゴシック"/>
            <family val="3"/>
            <charset val="128"/>
          </rPr>
          <t>出場種目(個人２)：
種目を選択してください</t>
        </r>
      </text>
    </comment>
    <comment ref="P69" authorId="0" shapeId="0" xr:uid="{6865C18A-839A-4709-830B-C8827A935296}">
      <text>
        <r>
          <rPr>
            <b/>
            <sz val="9"/>
            <color indexed="81"/>
            <rFont val="MS P ゴシック"/>
            <family val="3"/>
            <charset val="128"/>
          </rPr>
          <t>ベスト記録
トラック：分
の値を入力してください</t>
        </r>
      </text>
    </comment>
    <comment ref="Q69" authorId="0" shapeId="0" xr:uid="{263D9157-161A-418B-B57D-FA26AE93A1EA}">
      <text>
        <r>
          <rPr>
            <b/>
            <sz val="9"/>
            <color indexed="81"/>
            <rFont val="MS P ゴシック"/>
            <family val="3"/>
            <charset val="128"/>
          </rPr>
          <t>ベスト記録
トラック：秒
フィールド：m
の値を入力してください(2桁表示)</t>
        </r>
      </text>
    </comment>
    <comment ref="R69" authorId="0" shapeId="0" xr:uid="{FF45895B-F07E-48D1-AC57-5FA34B0D2299}">
      <text>
        <r>
          <rPr>
            <b/>
            <sz val="9"/>
            <color indexed="81"/>
            <rFont val="MS P ゴシック"/>
            <family val="3"/>
            <charset val="128"/>
          </rPr>
          <t>ベスト記録
トラック：1/100秒
フィールド：㎝
の値を入力してください(2桁表示)</t>
        </r>
      </text>
    </comment>
    <comment ref="S69" authorId="0" shapeId="0" xr:uid="{E073D1DB-C7CB-45C6-BE1F-4E206BEC0850}">
      <text>
        <r>
          <rPr>
            <b/>
            <sz val="9"/>
            <color indexed="81"/>
            <rFont val="MS P ゴシック"/>
            <family val="3"/>
            <charset val="128"/>
          </rPr>
          <t>リレー(チーム名)：
チームに名前を付けてください。団体名の場合には記号を付記してください</t>
        </r>
      </text>
    </comment>
    <comment ref="T69" authorId="0" shapeId="0" xr:uid="{14838639-48BF-464F-9494-81E94F0B13CB}">
      <text>
        <r>
          <rPr>
            <b/>
            <sz val="9"/>
            <color indexed="81"/>
            <rFont val="MS P ゴシック"/>
            <family val="3"/>
            <charset val="128"/>
          </rPr>
          <t>リレー(種目)：
種目を選択してください</t>
        </r>
      </text>
    </comment>
    <comment ref="U69" authorId="0" shapeId="0" xr:uid="{80BE84EA-D1EC-462E-B669-721B7599F00A}">
      <text>
        <r>
          <rPr>
            <b/>
            <sz val="9"/>
            <color indexed="81"/>
            <rFont val="MS P ゴシック"/>
            <family val="3"/>
            <charset val="128"/>
          </rPr>
          <t>リレー(Ｐ)：
チーム内でプログラムに掲載する順番を1～6で選択してください</t>
        </r>
      </text>
    </comment>
    <comment ref="E70" authorId="0" shapeId="0" xr:uid="{5802DBE1-1B8B-46E8-8A12-CA09F7E6FAB0}">
      <text>
        <r>
          <rPr>
            <b/>
            <sz val="9"/>
            <color indexed="81"/>
            <rFont val="MS P ゴシック"/>
            <family val="3"/>
            <charset val="128"/>
          </rPr>
          <t>姓ﾌﾘｶﾞﾅ：
式の答が間違えなら直接入力してください</t>
        </r>
      </text>
    </comment>
    <comment ref="F70" authorId="0" shapeId="0" xr:uid="{8F787FF8-1455-4E4B-90CD-B0729BCEB1C6}">
      <text>
        <r>
          <rPr>
            <b/>
            <sz val="9"/>
            <color indexed="81"/>
            <rFont val="MS P ゴシック"/>
            <family val="3"/>
            <charset val="128"/>
          </rPr>
          <t>名ﾌﾘｶﾞﾅ：
式の答が間違えなら直接入力してください</t>
        </r>
      </text>
    </comment>
    <comment ref="G70" authorId="0" shapeId="0" xr:uid="{7E1E9A85-C122-4C40-98CC-E89F4513EA77}">
      <text>
        <r>
          <rPr>
            <b/>
            <sz val="9"/>
            <color indexed="81"/>
            <rFont val="MS P ゴシック"/>
            <family val="3"/>
            <charset val="128"/>
          </rPr>
          <t>学年
一般は空欄
中学生以下は選択してください</t>
        </r>
      </text>
    </comment>
    <comment ref="H70" authorId="0" shapeId="0" xr:uid="{A5629F6F-ED6E-4581-A566-630E133BBD1B}">
      <text>
        <r>
          <rPr>
            <b/>
            <sz val="9"/>
            <color indexed="81"/>
            <rFont val="MS P ゴシック"/>
            <family val="3"/>
            <charset val="128"/>
          </rPr>
          <t>生年月日(西暦年)：西暦で生まれた年(4桁)を入力してください</t>
        </r>
      </text>
    </comment>
    <comment ref="I70" authorId="0" shapeId="0" xr:uid="{41EB8127-515E-498D-B387-80437CC2E08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0" authorId="0" shapeId="0" xr:uid="{C584F318-2B1E-471A-9856-8AAB555330D4}">
      <text>
        <r>
          <rPr>
            <b/>
            <sz val="9"/>
            <color indexed="81"/>
            <rFont val="MS P ゴシック"/>
            <family val="3"/>
            <charset val="128"/>
          </rPr>
          <t>生年月日(日)：
生まれた日を入力してください</t>
        </r>
      </text>
    </comment>
    <comment ref="K70" authorId="0" shapeId="0" xr:uid="{64280908-F9A5-41AF-A522-2C9F0F2F872A}">
      <text>
        <r>
          <rPr>
            <b/>
            <sz val="9"/>
            <color indexed="81"/>
            <rFont val="MS P ゴシック"/>
            <family val="3"/>
            <charset val="128"/>
          </rPr>
          <t>出場種目(個人１)：
種目を選択してください</t>
        </r>
      </text>
    </comment>
    <comment ref="L70" authorId="0" shapeId="0" xr:uid="{530E5AE8-D26C-494C-8AE8-EEF0CBC5CB25}">
      <text>
        <r>
          <rPr>
            <b/>
            <sz val="9"/>
            <color indexed="81"/>
            <rFont val="MS P ゴシック"/>
            <family val="3"/>
            <charset val="128"/>
          </rPr>
          <t>ベスト記録
トラック：分
の値を入力してください</t>
        </r>
      </text>
    </comment>
    <comment ref="M70" authorId="0" shapeId="0" xr:uid="{3A285323-4130-49F1-AAA9-71CB0850C308}">
      <text>
        <r>
          <rPr>
            <b/>
            <sz val="9"/>
            <color indexed="81"/>
            <rFont val="MS P ゴシック"/>
            <family val="3"/>
            <charset val="128"/>
          </rPr>
          <t>ベスト記録
トラック：秒
フィールド：m
の値を入力してください(2桁表示)</t>
        </r>
      </text>
    </comment>
    <comment ref="N70" authorId="0" shapeId="0" xr:uid="{40C225DE-A92A-4776-AD80-405114BE344C}">
      <text>
        <r>
          <rPr>
            <b/>
            <sz val="9"/>
            <color indexed="81"/>
            <rFont val="MS P ゴシック"/>
            <family val="3"/>
            <charset val="128"/>
          </rPr>
          <t>ベスト記録
トラック：1/100秒
フィールド：㎝
の値を入力してください(2桁表示)</t>
        </r>
      </text>
    </comment>
    <comment ref="O70" authorId="0" shapeId="0" xr:uid="{EEEE2D15-D5F4-4AEB-9665-A0DCAE85C92C}">
      <text>
        <r>
          <rPr>
            <b/>
            <sz val="9"/>
            <color indexed="81"/>
            <rFont val="MS P ゴシック"/>
            <family val="3"/>
            <charset val="128"/>
          </rPr>
          <t>出場種目(個人２)：
種目を選択してください</t>
        </r>
      </text>
    </comment>
    <comment ref="P70" authorId="0" shapeId="0" xr:uid="{524A5DC3-C266-4B62-900D-7A105AD40AAF}">
      <text>
        <r>
          <rPr>
            <b/>
            <sz val="9"/>
            <color indexed="81"/>
            <rFont val="MS P ゴシック"/>
            <family val="3"/>
            <charset val="128"/>
          </rPr>
          <t>ベスト記録
トラック：分
の値を入力してください</t>
        </r>
      </text>
    </comment>
    <comment ref="Q70" authorId="0" shapeId="0" xr:uid="{4A39BB00-C9C5-443A-BE09-EFEAFE4B1796}">
      <text>
        <r>
          <rPr>
            <b/>
            <sz val="9"/>
            <color indexed="81"/>
            <rFont val="MS P ゴシック"/>
            <family val="3"/>
            <charset val="128"/>
          </rPr>
          <t>ベスト記録
トラック：秒
フィールド：m
の値を入力してください(2桁表示)</t>
        </r>
      </text>
    </comment>
    <comment ref="R70" authorId="0" shapeId="0" xr:uid="{EA2B2B0C-5093-42FF-A67F-4B6C246BABD1}">
      <text>
        <r>
          <rPr>
            <b/>
            <sz val="9"/>
            <color indexed="81"/>
            <rFont val="MS P ゴシック"/>
            <family val="3"/>
            <charset val="128"/>
          </rPr>
          <t>ベスト記録
トラック：1/100秒
フィールド：㎝
の値を入力してください(2桁表示)</t>
        </r>
      </text>
    </comment>
    <comment ref="S70" authorId="0" shapeId="0" xr:uid="{CC4A4825-10BF-4221-B599-27912B9F6830}">
      <text>
        <r>
          <rPr>
            <b/>
            <sz val="9"/>
            <color indexed="81"/>
            <rFont val="MS P ゴシック"/>
            <family val="3"/>
            <charset val="128"/>
          </rPr>
          <t>リレー(チーム名)：
チームに名前を付けてください。団体名の場合には記号を付記してください</t>
        </r>
      </text>
    </comment>
    <comment ref="T70" authorId="0" shapeId="0" xr:uid="{5647593F-EFA2-4E06-B1B0-4C3AE35914EF}">
      <text>
        <r>
          <rPr>
            <b/>
            <sz val="9"/>
            <color indexed="81"/>
            <rFont val="MS P ゴシック"/>
            <family val="3"/>
            <charset val="128"/>
          </rPr>
          <t>リレー(種目)：
種目を選択してください</t>
        </r>
      </text>
    </comment>
    <comment ref="U70" authorId="0" shapeId="0" xr:uid="{C9649A0F-D3FD-4865-91C6-F506FA9455B4}">
      <text>
        <r>
          <rPr>
            <b/>
            <sz val="9"/>
            <color indexed="81"/>
            <rFont val="MS P ゴシック"/>
            <family val="3"/>
            <charset val="128"/>
          </rPr>
          <t>リレー(Ｐ)：
チーム内でプログラムに掲載する順番を1～6で選択してください</t>
        </r>
      </text>
    </comment>
    <comment ref="E71" authorId="0" shapeId="0" xr:uid="{C8C9220D-4598-4451-ACF7-58DA1B1AC434}">
      <text>
        <r>
          <rPr>
            <b/>
            <sz val="9"/>
            <color indexed="81"/>
            <rFont val="MS P ゴシック"/>
            <family val="3"/>
            <charset val="128"/>
          </rPr>
          <t>姓ﾌﾘｶﾞﾅ：
式の答が間違えなら直接入力してください</t>
        </r>
      </text>
    </comment>
    <comment ref="F71" authorId="0" shapeId="0" xr:uid="{8DFD30E5-D2B6-4A5C-9FA5-68AD9495C651}">
      <text>
        <r>
          <rPr>
            <b/>
            <sz val="9"/>
            <color indexed="81"/>
            <rFont val="MS P ゴシック"/>
            <family val="3"/>
            <charset val="128"/>
          </rPr>
          <t>名ﾌﾘｶﾞﾅ：
式の答が間違えなら直接入力してください</t>
        </r>
      </text>
    </comment>
    <comment ref="G71" authorId="0" shapeId="0" xr:uid="{480A77E6-38AE-45A3-8201-511DE3C18E5B}">
      <text>
        <r>
          <rPr>
            <b/>
            <sz val="9"/>
            <color indexed="81"/>
            <rFont val="MS P ゴシック"/>
            <family val="3"/>
            <charset val="128"/>
          </rPr>
          <t>学年
一般は空欄
中学生以下は選択してください</t>
        </r>
      </text>
    </comment>
    <comment ref="H71" authorId="0" shapeId="0" xr:uid="{081B8AFB-C684-4A0F-9254-08D36279BDB2}">
      <text>
        <r>
          <rPr>
            <b/>
            <sz val="9"/>
            <color indexed="81"/>
            <rFont val="MS P ゴシック"/>
            <family val="3"/>
            <charset val="128"/>
          </rPr>
          <t>生年月日(西暦年)：西暦で生まれた年(4桁)を入力してください</t>
        </r>
      </text>
    </comment>
    <comment ref="I71" authorId="0" shapeId="0" xr:uid="{E3CB79DE-08A7-4301-B924-1F77EBCF33E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1" authorId="0" shapeId="0" xr:uid="{FF08A20C-7440-4B1B-BA59-6B4D666DFB77}">
      <text>
        <r>
          <rPr>
            <b/>
            <sz val="9"/>
            <color indexed="81"/>
            <rFont val="MS P ゴシック"/>
            <family val="3"/>
            <charset val="128"/>
          </rPr>
          <t>生年月日(日)：
生まれた日を入力してください</t>
        </r>
      </text>
    </comment>
    <comment ref="K71" authorId="0" shapeId="0" xr:uid="{BD0CF936-C93C-46B3-8205-14EC78251A1A}">
      <text>
        <r>
          <rPr>
            <b/>
            <sz val="9"/>
            <color indexed="81"/>
            <rFont val="MS P ゴシック"/>
            <family val="3"/>
            <charset val="128"/>
          </rPr>
          <t>出場種目(個人１)：
種目を選択してください</t>
        </r>
      </text>
    </comment>
    <comment ref="L71" authorId="0" shapeId="0" xr:uid="{13526B4A-CC36-4161-B6C4-E1DF9091BBE2}">
      <text>
        <r>
          <rPr>
            <b/>
            <sz val="9"/>
            <color indexed="81"/>
            <rFont val="MS P ゴシック"/>
            <family val="3"/>
            <charset val="128"/>
          </rPr>
          <t>ベスト記録
トラック：分
の値を入力してください</t>
        </r>
      </text>
    </comment>
    <comment ref="M71" authorId="0" shapeId="0" xr:uid="{B53C3055-8DA1-44D7-A89C-F02D89D55BFC}">
      <text>
        <r>
          <rPr>
            <b/>
            <sz val="9"/>
            <color indexed="81"/>
            <rFont val="MS P ゴシック"/>
            <family val="3"/>
            <charset val="128"/>
          </rPr>
          <t>ベスト記録
トラック：秒
フィールド：m
の値を入力してください(2桁表示)</t>
        </r>
      </text>
    </comment>
    <comment ref="N71" authorId="0" shapeId="0" xr:uid="{665C596F-0054-48E9-A156-EDEF0575A62B}">
      <text>
        <r>
          <rPr>
            <b/>
            <sz val="9"/>
            <color indexed="81"/>
            <rFont val="MS P ゴシック"/>
            <family val="3"/>
            <charset val="128"/>
          </rPr>
          <t>ベスト記録
トラック：1/100秒
フィールド：㎝
の値を入力してください(2桁表示)</t>
        </r>
      </text>
    </comment>
    <comment ref="O71" authorId="0" shapeId="0" xr:uid="{AF4AECA5-5998-413F-90E1-4E97D9EB2596}">
      <text>
        <r>
          <rPr>
            <b/>
            <sz val="9"/>
            <color indexed="81"/>
            <rFont val="MS P ゴシック"/>
            <family val="3"/>
            <charset val="128"/>
          </rPr>
          <t>出場種目(個人２)：
種目を選択してください</t>
        </r>
      </text>
    </comment>
    <comment ref="P71" authorId="0" shapeId="0" xr:uid="{C381CE28-5F2D-48AA-86C6-82BD1B7A53C9}">
      <text>
        <r>
          <rPr>
            <b/>
            <sz val="9"/>
            <color indexed="81"/>
            <rFont val="MS P ゴシック"/>
            <family val="3"/>
            <charset val="128"/>
          </rPr>
          <t>ベスト記録
トラック：分
の値を入力してください</t>
        </r>
      </text>
    </comment>
    <comment ref="Q71" authorId="0" shapeId="0" xr:uid="{BA7A9E11-8383-45BB-97B5-46F6CD05CECC}">
      <text>
        <r>
          <rPr>
            <b/>
            <sz val="9"/>
            <color indexed="81"/>
            <rFont val="MS P ゴシック"/>
            <family val="3"/>
            <charset val="128"/>
          </rPr>
          <t>ベスト記録
トラック：秒
フィールド：m
の値を入力してください(2桁表示)</t>
        </r>
      </text>
    </comment>
    <comment ref="R71" authorId="0" shapeId="0" xr:uid="{56CF5BCD-DED9-4FDB-83C4-C2021DDC4FB6}">
      <text>
        <r>
          <rPr>
            <b/>
            <sz val="9"/>
            <color indexed="81"/>
            <rFont val="MS P ゴシック"/>
            <family val="3"/>
            <charset val="128"/>
          </rPr>
          <t>ベスト記録
トラック：1/100秒
フィールド：㎝
の値を入力してください(2桁表示)</t>
        </r>
      </text>
    </comment>
    <comment ref="S71" authorId="0" shapeId="0" xr:uid="{037FD708-D0F7-4281-BE3C-B8AFFDCC2F98}">
      <text>
        <r>
          <rPr>
            <b/>
            <sz val="9"/>
            <color indexed="81"/>
            <rFont val="MS P ゴシック"/>
            <family val="3"/>
            <charset val="128"/>
          </rPr>
          <t>リレー(チーム名)：
チームに名前を付けてください。団体名の場合には記号を付記してください</t>
        </r>
      </text>
    </comment>
    <comment ref="T71" authorId="0" shapeId="0" xr:uid="{107B47D9-766E-4C86-B84D-68A4806950CE}">
      <text>
        <r>
          <rPr>
            <b/>
            <sz val="9"/>
            <color indexed="81"/>
            <rFont val="MS P ゴシック"/>
            <family val="3"/>
            <charset val="128"/>
          </rPr>
          <t>リレー(種目)：
種目を選択してください</t>
        </r>
      </text>
    </comment>
    <comment ref="U71" authorId="0" shapeId="0" xr:uid="{E5389452-7775-4E21-BE77-C8D104F999BF}">
      <text>
        <r>
          <rPr>
            <b/>
            <sz val="9"/>
            <color indexed="81"/>
            <rFont val="MS P ゴシック"/>
            <family val="3"/>
            <charset val="128"/>
          </rPr>
          <t>リレー(Ｐ)：
チーム内でプログラムに掲載する順番を1～6で選択してください</t>
        </r>
      </text>
    </comment>
    <comment ref="E72" authorId="0" shapeId="0" xr:uid="{8440F980-B36C-44A7-829A-867FCC9D6C6C}">
      <text>
        <r>
          <rPr>
            <b/>
            <sz val="9"/>
            <color indexed="81"/>
            <rFont val="MS P ゴシック"/>
            <family val="3"/>
            <charset val="128"/>
          </rPr>
          <t>姓ﾌﾘｶﾞﾅ：
式の答が間違えなら直接入力してください</t>
        </r>
      </text>
    </comment>
    <comment ref="F72" authorId="0" shapeId="0" xr:uid="{62F24DB8-8CBB-42E4-9B51-EB7FC586E205}">
      <text>
        <r>
          <rPr>
            <b/>
            <sz val="9"/>
            <color indexed="81"/>
            <rFont val="MS P ゴシック"/>
            <family val="3"/>
            <charset val="128"/>
          </rPr>
          <t>名ﾌﾘｶﾞﾅ：
式の答が間違えなら直接入力してください</t>
        </r>
      </text>
    </comment>
    <comment ref="G72" authorId="0" shapeId="0" xr:uid="{C0DE6A11-4CDB-4CF6-93C1-EAE6CE879D51}">
      <text>
        <r>
          <rPr>
            <b/>
            <sz val="9"/>
            <color indexed="81"/>
            <rFont val="MS P ゴシック"/>
            <family val="3"/>
            <charset val="128"/>
          </rPr>
          <t>学年
一般は空欄
中学生以下は選択してください</t>
        </r>
      </text>
    </comment>
    <comment ref="H72" authorId="0" shapeId="0" xr:uid="{7CE97526-DD5B-4B7C-AB22-CF7F009F1504}">
      <text>
        <r>
          <rPr>
            <b/>
            <sz val="9"/>
            <color indexed="81"/>
            <rFont val="MS P ゴシック"/>
            <family val="3"/>
            <charset val="128"/>
          </rPr>
          <t>生年月日(西暦年)：西暦で生まれた年(4桁)を入力してください</t>
        </r>
      </text>
    </comment>
    <comment ref="I72" authorId="0" shapeId="0" xr:uid="{52DC69B0-C1CF-466D-8E3B-0C14F319B35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2" authorId="0" shapeId="0" xr:uid="{2F7DC637-DE20-406A-BA53-02FABBC6988D}">
      <text>
        <r>
          <rPr>
            <b/>
            <sz val="9"/>
            <color indexed="81"/>
            <rFont val="MS P ゴシック"/>
            <family val="3"/>
            <charset val="128"/>
          </rPr>
          <t>生年月日(日)：
生まれた日を入力してください</t>
        </r>
      </text>
    </comment>
    <comment ref="K72" authorId="0" shapeId="0" xr:uid="{8D25793F-D730-455B-820B-5DF80B32FD4D}">
      <text>
        <r>
          <rPr>
            <b/>
            <sz val="9"/>
            <color indexed="81"/>
            <rFont val="MS P ゴシック"/>
            <family val="3"/>
            <charset val="128"/>
          </rPr>
          <t>出場種目(個人１)：
種目を選択してください</t>
        </r>
      </text>
    </comment>
    <comment ref="L72" authorId="0" shapeId="0" xr:uid="{3862A00E-5435-48E5-93DE-5DF9863E49F9}">
      <text>
        <r>
          <rPr>
            <b/>
            <sz val="9"/>
            <color indexed="81"/>
            <rFont val="MS P ゴシック"/>
            <family val="3"/>
            <charset val="128"/>
          </rPr>
          <t>ベスト記録
トラック：分
の値を入力してください</t>
        </r>
      </text>
    </comment>
    <comment ref="M72" authorId="0" shapeId="0" xr:uid="{9092531A-8647-44AD-9110-4829CFFD19D5}">
      <text>
        <r>
          <rPr>
            <b/>
            <sz val="9"/>
            <color indexed="81"/>
            <rFont val="MS P ゴシック"/>
            <family val="3"/>
            <charset val="128"/>
          </rPr>
          <t>ベスト記録
トラック：秒
フィールド：m
の値を入力してください(2桁表示)</t>
        </r>
      </text>
    </comment>
    <comment ref="N72" authorId="0" shapeId="0" xr:uid="{7C7C0A20-7973-4773-B269-746A0D8B0897}">
      <text>
        <r>
          <rPr>
            <b/>
            <sz val="9"/>
            <color indexed="81"/>
            <rFont val="MS P ゴシック"/>
            <family val="3"/>
            <charset val="128"/>
          </rPr>
          <t>ベスト記録
トラック：1/100秒
フィールド：㎝
の値を入力してください(2桁表示)</t>
        </r>
      </text>
    </comment>
    <comment ref="O72" authorId="0" shapeId="0" xr:uid="{D2FE2DF7-7721-4C5D-B8F1-00AB2923EAA5}">
      <text>
        <r>
          <rPr>
            <b/>
            <sz val="9"/>
            <color indexed="81"/>
            <rFont val="MS P ゴシック"/>
            <family val="3"/>
            <charset val="128"/>
          </rPr>
          <t>出場種目(個人２)：
種目を選択してください</t>
        </r>
      </text>
    </comment>
    <comment ref="P72" authorId="0" shapeId="0" xr:uid="{8ADDC0E1-7707-44B9-BBD2-8D5819184A4E}">
      <text>
        <r>
          <rPr>
            <b/>
            <sz val="9"/>
            <color indexed="81"/>
            <rFont val="MS P ゴシック"/>
            <family val="3"/>
            <charset val="128"/>
          </rPr>
          <t>ベスト記録
トラック：分
の値を入力してください</t>
        </r>
      </text>
    </comment>
    <comment ref="Q72" authorId="0" shapeId="0" xr:uid="{A37E89F6-1CF0-49B6-A696-ED692F89960C}">
      <text>
        <r>
          <rPr>
            <b/>
            <sz val="9"/>
            <color indexed="81"/>
            <rFont val="MS P ゴシック"/>
            <family val="3"/>
            <charset val="128"/>
          </rPr>
          <t>ベスト記録
トラック：秒
フィールド：m
の値を入力してください(2桁表示)</t>
        </r>
      </text>
    </comment>
    <comment ref="R72" authorId="0" shapeId="0" xr:uid="{99B5D851-FD2D-45C3-9243-72FE6AFF3349}">
      <text>
        <r>
          <rPr>
            <b/>
            <sz val="9"/>
            <color indexed="81"/>
            <rFont val="MS P ゴシック"/>
            <family val="3"/>
            <charset val="128"/>
          </rPr>
          <t>ベスト記録
トラック：1/100秒
フィールド：㎝
の値を入力してください(2桁表示)</t>
        </r>
      </text>
    </comment>
    <comment ref="S72" authorId="0" shapeId="0" xr:uid="{0DB35632-8125-43BC-A0CE-6419D3903CB5}">
      <text>
        <r>
          <rPr>
            <b/>
            <sz val="9"/>
            <color indexed="81"/>
            <rFont val="MS P ゴシック"/>
            <family val="3"/>
            <charset val="128"/>
          </rPr>
          <t>リレー(チーム名)：
チームに名前を付けてください。団体名の場合には記号を付記してください</t>
        </r>
      </text>
    </comment>
    <comment ref="T72" authorId="0" shapeId="0" xr:uid="{1F6FD781-F29E-49EC-96CE-7A16DB4B2DFF}">
      <text>
        <r>
          <rPr>
            <b/>
            <sz val="9"/>
            <color indexed="81"/>
            <rFont val="MS P ゴシック"/>
            <family val="3"/>
            <charset val="128"/>
          </rPr>
          <t>リレー(種目)：
種目を選択してください</t>
        </r>
      </text>
    </comment>
    <comment ref="U72" authorId="0" shapeId="0" xr:uid="{192589ED-A40C-4640-BAAB-2293049D02EC}">
      <text>
        <r>
          <rPr>
            <b/>
            <sz val="9"/>
            <color indexed="81"/>
            <rFont val="MS P ゴシック"/>
            <family val="3"/>
            <charset val="128"/>
          </rPr>
          <t>リレー(Ｐ)：
チーム内でプログラムに掲載する順番を1～6で選択してください</t>
        </r>
      </text>
    </comment>
    <comment ref="E73" authorId="0" shapeId="0" xr:uid="{B8D3AB01-EFE2-4AE4-9554-32504E93C42A}">
      <text>
        <r>
          <rPr>
            <b/>
            <sz val="9"/>
            <color indexed="81"/>
            <rFont val="MS P ゴシック"/>
            <family val="3"/>
            <charset val="128"/>
          </rPr>
          <t>姓ﾌﾘｶﾞﾅ：
式の答が間違えなら直接入力してください</t>
        </r>
      </text>
    </comment>
    <comment ref="F73" authorId="0" shapeId="0" xr:uid="{D080E6D2-A618-4A2F-B180-6EAC7542912D}">
      <text>
        <r>
          <rPr>
            <b/>
            <sz val="9"/>
            <color indexed="81"/>
            <rFont val="MS P ゴシック"/>
            <family val="3"/>
            <charset val="128"/>
          </rPr>
          <t>名ﾌﾘｶﾞﾅ：
式の答が間違えなら直接入力してください</t>
        </r>
      </text>
    </comment>
    <comment ref="G73" authorId="0" shapeId="0" xr:uid="{A39449CB-CA95-4AEF-A659-0FDEF1E40707}">
      <text>
        <r>
          <rPr>
            <b/>
            <sz val="9"/>
            <color indexed="81"/>
            <rFont val="MS P ゴシック"/>
            <family val="3"/>
            <charset val="128"/>
          </rPr>
          <t>学年
一般は空欄
中学生以下は選択してください</t>
        </r>
      </text>
    </comment>
    <comment ref="H73" authorId="0" shapeId="0" xr:uid="{0BB4FB09-AEBD-4FA0-882C-B6A48C08F6B5}">
      <text>
        <r>
          <rPr>
            <b/>
            <sz val="9"/>
            <color indexed="81"/>
            <rFont val="MS P ゴシック"/>
            <family val="3"/>
            <charset val="128"/>
          </rPr>
          <t>生年月日(西暦年)：西暦で生まれた年(4桁)を入力してください</t>
        </r>
      </text>
    </comment>
    <comment ref="I73" authorId="0" shapeId="0" xr:uid="{66721FEB-7AE6-47F0-9D97-CE6C71F9F70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3" authorId="0" shapeId="0" xr:uid="{BABC5138-BE02-4601-8FDC-38C1A3BFF153}">
      <text>
        <r>
          <rPr>
            <b/>
            <sz val="9"/>
            <color indexed="81"/>
            <rFont val="MS P ゴシック"/>
            <family val="3"/>
            <charset val="128"/>
          </rPr>
          <t>生年月日(日)：
生まれた日を入力してください</t>
        </r>
      </text>
    </comment>
    <comment ref="K73" authorId="0" shapeId="0" xr:uid="{F337619F-0826-4181-9C50-C14AE1AF5F97}">
      <text>
        <r>
          <rPr>
            <b/>
            <sz val="9"/>
            <color indexed="81"/>
            <rFont val="MS P ゴシック"/>
            <family val="3"/>
            <charset val="128"/>
          </rPr>
          <t>出場種目(個人１)：
種目を選択してください</t>
        </r>
      </text>
    </comment>
    <comment ref="L73" authorId="0" shapeId="0" xr:uid="{7EB8EED5-1D98-4CB8-BBEA-E93310062006}">
      <text>
        <r>
          <rPr>
            <b/>
            <sz val="9"/>
            <color indexed="81"/>
            <rFont val="MS P ゴシック"/>
            <family val="3"/>
            <charset val="128"/>
          </rPr>
          <t>ベスト記録
トラック：分
の値を入力してください</t>
        </r>
      </text>
    </comment>
    <comment ref="M73" authorId="0" shapeId="0" xr:uid="{5C324A40-E56B-4826-8360-188D1348DD9E}">
      <text>
        <r>
          <rPr>
            <b/>
            <sz val="9"/>
            <color indexed="81"/>
            <rFont val="MS P ゴシック"/>
            <family val="3"/>
            <charset val="128"/>
          </rPr>
          <t>ベスト記録
トラック：秒
フィールド：m
の値を入力してください(2桁表示)</t>
        </r>
      </text>
    </comment>
    <comment ref="N73" authorId="0" shapeId="0" xr:uid="{4AEDA1C0-0103-4CE0-A0ED-113EE01980CA}">
      <text>
        <r>
          <rPr>
            <b/>
            <sz val="9"/>
            <color indexed="81"/>
            <rFont val="MS P ゴシック"/>
            <family val="3"/>
            <charset val="128"/>
          </rPr>
          <t>ベスト記録
トラック：1/100秒
フィールド：㎝
の値を入力してください(2桁表示)</t>
        </r>
      </text>
    </comment>
    <comment ref="O73" authorId="0" shapeId="0" xr:uid="{69318F80-BDDF-4CA0-B879-D2F20484E9E8}">
      <text>
        <r>
          <rPr>
            <b/>
            <sz val="9"/>
            <color indexed="81"/>
            <rFont val="MS P ゴシック"/>
            <family val="3"/>
            <charset val="128"/>
          </rPr>
          <t>出場種目(個人２)：
種目を選択してください</t>
        </r>
      </text>
    </comment>
    <comment ref="P73" authorId="0" shapeId="0" xr:uid="{615105BC-8E53-4A17-BF51-9C28930BD121}">
      <text>
        <r>
          <rPr>
            <b/>
            <sz val="9"/>
            <color indexed="81"/>
            <rFont val="MS P ゴシック"/>
            <family val="3"/>
            <charset val="128"/>
          </rPr>
          <t>ベスト記録
トラック：分
の値を入力してください</t>
        </r>
      </text>
    </comment>
    <comment ref="Q73" authorId="0" shapeId="0" xr:uid="{481F0F3A-EA6F-47C3-A16C-5E581AAEEFDB}">
      <text>
        <r>
          <rPr>
            <b/>
            <sz val="9"/>
            <color indexed="81"/>
            <rFont val="MS P ゴシック"/>
            <family val="3"/>
            <charset val="128"/>
          </rPr>
          <t>ベスト記録
トラック：秒
フィールド：m
の値を入力してください(2桁表示)</t>
        </r>
      </text>
    </comment>
    <comment ref="R73" authorId="0" shapeId="0" xr:uid="{EF27D812-7958-47E6-B640-278D4C92DF79}">
      <text>
        <r>
          <rPr>
            <b/>
            <sz val="9"/>
            <color indexed="81"/>
            <rFont val="MS P ゴシック"/>
            <family val="3"/>
            <charset val="128"/>
          </rPr>
          <t>ベスト記録
トラック：1/100秒
フィールド：㎝
の値を入力してください(2桁表示)</t>
        </r>
      </text>
    </comment>
    <comment ref="S73" authorId="0" shapeId="0" xr:uid="{190E5F26-B689-47C6-BC8A-14797959D754}">
      <text>
        <r>
          <rPr>
            <b/>
            <sz val="9"/>
            <color indexed="81"/>
            <rFont val="MS P ゴシック"/>
            <family val="3"/>
            <charset val="128"/>
          </rPr>
          <t>リレー(チーム名)：
チームに名前を付けてください。団体名の場合には記号を付記してください</t>
        </r>
      </text>
    </comment>
    <comment ref="T73" authorId="0" shapeId="0" xr:uid="{7F8E481F-8A80-445F-923A-E417C5520F83}">
      <text>
        <r>
          <rPr>
            <b/>
            <sz val="9"/>
            <color indexed="81"/>
            <rFont val="MS P ゴシック"/>
            <family val="3"/>
            <charset val="128"/>
          </rPr>
          <t>リレー(種目)：
種目を選択してください</t>
        </r>
      </text>
    </comment>
    <comment ref="U73" authorId="0" shapeId="0" xr:uid="{F0AC1372-ECDD-4622-AEB5-B6B50DB56A63}">
      <text>
        <r>
          <rPr>
            <b/>
            <sz val="9"/>
            <color indexed="81"/>
            <rFont val="MS P ゴシック"/>
            <family val="3"/>
            <charset val="128"/>
          </rPr>
          <t>リレー(Ｐ)：
チーム内でプログラムに掲載する順番を1～6で選択してください</t>
        </r>
      </text>
    </comment>
    <comment ref="E74" authorId="0" shapeId="0" xr:uid="{850867DE-9D97-4E2D-BD28-2B2D04E84865}">
      <text>
        <r>
          <rPr>
            <b/>
            <sz val="9"/>
            <color indexed="81"/>
            <rFont val="MS P ゴシック"/>
            <family val="3"/>
            <charset val="128"/>
          </rPr>
          <t>姓ﾌﾘｶﾞﾅ：
式の答が間違えなら直接入力してください</t>
        </r>
      </text>
    </comment>
    <comment ref="F74" authorId="0" shapeId="0" xr:uid="{CEC5BA6E-4657-46D2-9CEB-8F73CE4C50AF}">
      <text>
        <r>
          <rPr>
            <b/>
            <sz val="9"/>
            <color indexed="81"/>
            <rFont val="MS P ゴシック"/>
            <family val="3"/>
            <charset val="128"/>
          </rPr>
          <t>名ﾌﾘｶﾞﾅ：
式の答が間違えなら直接入力してください</t>
        </r>
      </text>
    </comment>
    <comment ref="G74" authorId="0" shapeId="0" xr:uid="{6567297C-0CE2-46B3-96EE-58E77BAE76F3}">
      <text>
        <r>
          <rPr>
            <b/>
            <sz val="9"/>
            <color indexed="81"/>
            <rFont val="MS P ゴシック"/>
            <family val="3"/>
            <charset val="128"/>
          </rPr>
          <t>学年
一般は空欄
中学生以下は選択してください</t>
        </r>
      </text>
    </comment>
    <comment ref="H74" authorId="0" shapeId="0" xr:uid="{F0CE2B7B-9991-47FC-B050-B1F57C34B777}">
      <text>
        <r>
          <rPr>
            <b/>
            <sz val="9"/>
            <color indexed="81"/>
            <rFont val="MS P ゴシック"/>
            <family val="3"/>
            <charset val="128"/>
          </rPr>
          <t>生年月日(西暦年)：西暦で生まれた年(4桁)を入力してください</t>
        </r>
      </text>
    </comment>
    <comment ref="I74" authorId="0" shapeId="0" xr:uid="{BB6E03E3-830D-4C89-BAD0-C5B079F2455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4" authorId="0" shapeId="0" xr:uid="{CCC51D3C-CE2A-45F9-8E26-E75A8CD8E8DC}">
      <text>
        <r>
          <rPr>
            <b/>
            <sz val="9"/>
            <color indexed="81"/>
            <rFont val="MS P ゴシック"/>
            <family val="3"/>
            <charset val="128"/>
          </rPr>
          <t>生年月日(日)：
生まれた日を入力してください</t>
        </r>
      </text>
    </comment>
    <comment ref="K74" authorId="0" shapeId="0" xr:uid="{3BFD4127-9264-4B4B-9885-498F0B6CB965}">
      <text>
        <r>
          <rPr>
            <b/>
            <sz val="9"/>
            <color indexed="81"/>
            <rFont val="MS P ゴシック"/>
            <family val="3"/>
            <charset val="128"/>
          </rPr>
          <t>出場種目(個人１)：
種目を選択してください</t>
        </r>
      </text>
    </comment>
    <comment ref="L74" authorId="0" shapeId="0" xr:uid="{1870F86B-D3F1-4FC1-BA71-1BB94950C95D}">
      <text>
        <r>
          <rPr>
            <b/>
            <sz val="9"/>
            <color indexed="81"/>
            <rFont val="MS P ゴシック"/>
            <family val="3"/>
            <charset val="128"/>
          </rPr>
          <t>ベスト記録
トラック：分
の値を入力してください</t>
        </r>
      </text>
    </comment>
    <comment ref="M74" authorId="0" shapeId="0" xr:uid="{A69AA75F-D0D2-40A9-947B-24EB52593540}">
      <text>
        <r>
          <rPr>
            <b/>
            <sz val="9"/>
            <color indexed="81"/>
            <rFont val="MS P ゴシック"/>
            <family val="3"/>
            <charset val="128"/>
          </rPr>
          <t>ベスト記録
トラック：秒
フィールド：m
の値を入力してください(2桁表示)</t>
        </r>
      </text>
    </comment>
    <comment ref="N74" authorId="0" shapeId="0" xr:uid="{8080F0DD-3E7E-4708-A007-A4E218196E2A}">
      <text>
        <r>
          <rPr>
            <b/>
            <sz val="9"/>
            <color indexed="81"/>
            <rFont val="MS P ゴシック"/>
            <family val="3"/>
            <charset val="128"/>
          </rPr>
          <t>ベスト記録
トラック：1/100秒
フィールド：㎝
の値を入力してください(2桁表示)</t>
        </r>
      </text>
    </comment>
    <comment ref="O74" authorId="0" shapeId="0" xr:uid="{99D3273B-E972-431F-BB14-60F6F891C650}">
      <text>
        <r>
          <rPr>
            <b/>
            <sz val="9"/>
            <color indexed="81"/>
            <rFont val="MS P ゴシック"/>
            <family val="3"/>
            <charset val="128"/>
          </rPr>
          <t>出場種目(個人２)：
種目を選択してください</t>
        </r>
      </text>
    </comment>
    <comment ref="P74" authorId="0" shapeId="0" xr:uid="{929D36DD-B747-4AEE-898A-C2545357BD32}">
      <text>
        <r>
          <rPr>
            <b/>
            <sz val="9"/>
            <color indexed="81"/>
            <rFont val="MS P ゴシック"/>
            <family val="3"/>
            <charset val="128"/>
          </rPr>
          <t>ベスト記録
トラック：分
の値を入力してください</t>
        </r>
      </text>
    </comment>
    <comment ref="Q74" authorId="0" shapeId="0" xr:uid="{59F7F51F-CBEF-4914-8B8B-ECFAD94213D3}">
      <text>
        <r>
          <rPr>
            <b/>
            <sz val="9"/>
            <color indexed="81"/>
            <rFont val="MS P ゴシック"/>
            <family val="3"/>
            <charset val="128"/>
          </rPr>
          <t>ベスト記録
トラック：秒
フィールド：m
の値を入力してください(2桁表示)</t>
        </r>
      </text>
    </comment>
    <comment ref="R74" authorId="0" shapeId="0" xr:uid="{4FB2EC8A-8FCD-4C71-A6ED-6B4BBB4408F3}">
      <text>
        <r>
          <rPr>
            <b/>
            <sz val="9"/>
            <color indexed="81"/>
            <rFont val="MS P ゴシック"/>
            <family val="3"/>
            <charset val="128"/>
          </rPr>
          <t>ベスト記録
トラック：1/100秒
フィールド：㎝
の値を入力してください(2桁表示)</t>
        </r>
      </text>
    </comment>
    <comment ref="S74" authorId="0" shapeId="0" xr:uid="{254DE567-0E0C-44CA-B82C-76A7312D445B}">
      <text>
        <r>
          <rPr>
            <b/>
            <sz val="9"/>
            <color indexed="81"/>
            <rFont val="MS P ゴシック"/>
            <family val="3"/>
            <charset val="128"/>
          </rPr>
          <t>リレー(チーム名)：
チームに名前を付けてください。団体名の場合には記号を付記してください</t>
        </r>
      </text>
    </comment>
    <comment ref="T74" authorId="0" shapeId="0" xr:uid="{9AB31C7D-9061-46E5-A9C4-4139C7B466E7}">
      <text>
        <r>
          <rPr>
            <b/>
            <sz val="9"/>
            <color indexed="81"/>
            <rFont val="MS P ゴシック"/>
            <family val="3"/>
            <charset val="128"/>
          </rPr>
          <t>リレー(種目)：
種目を選択してください</t>
        </r>
      </text>
    </comment>
    <comment ref="U74" authorId="0" shapeId="0" xr:uid="{3C0F699D-2DA6-4359-BA92-0EBDAB875F67}">
      <text>
        <r>
          <rPr>
            <b/>
            <sz val="9"/>
            <color indexed="81"/>
            <rFont val="MS P ゴシック"/>
            <family val="3"/>
            <charset val="128"/>
          </rPr>
          <t>リレー(Ｐ)：
チーム内でプログラムに掲載する順番を1～6で選択してください</t>
        </r>
      </text>
    </comment>
    <comment ref="E75" authorId="0" shapeId="0" xr:uid="{3D88193E-B308-4337-8E20-86C35E1A90FB}">
      <text>
        <r>
          <rPr>
            <b/>
            <sz val="9"/>
            <color indexed="81"/>
            <rFont val="MS P ゴシック"/>
            <family val="3"/>
            <charset val="128"/>
          </rPr>
          <t>姓ﾌﾘｶﾞﾅ：
式の答が間違えなら直接入力してください</t>
        </r>
      </text>
    </comment>
    <comment ref="F75" authorId="0" shapeId="0" xr:uid="{B31E5446-5AAC-4369-82A4-804A6C65037F}">
      <text>
        <r>
          <rPr>
            <b/>
            <sz val="9"/>
            <color indexed="81"/>
            <rFont val="MS P ゴシック"/>
            <family val="3"/>
            <charset val="128"/>
          </rPr>
          <t>名ﾌﾘｶﾞﾅ：
式の答が間違えなら直接入力してください</t>
        </r>
      </text>
    </comment>
    <comment ref="G75" authorId="0" shapeId="0" xr:uid="{6EF8B99A-90B0-4E35-9F58-6B11FB37AACE}">
      <text>
        <r>
          <rPr>
            <b/>
            <sz val="9"/>
            <color indexed="81"/>
            <rFont val="MS P ゴシック"/>
            <family val="3"/>
            <charset val="128"/>
          </rPr>
          <t>学年
一般は空欄
中学生以下は選択してください</t>
        </r>
      </text>
    </comment>
    <comment ref="H75" authorId="0" shapeId="0" xr:uid="{1AFD9386-C93C-4472-B3D2-F749E96782EF}">
      <text>
        <r>
          <rPr>
            <b/>
            <sz val="9"/>
            <color indexed="81"/>
            <rFont val="MS P ゴシック"/>
            <family val="3"/>
            <charset val="128"/>
          </rPr>
          <t>生年月日(西暦年)：西暦で生まれた年(4桁)を入力してください</t>
        </r>
      </text>
    </comment>
    <comment ref="I75" authorId="0" shapeId="0" xr:uid="{A4D49CA3-162F-4F78-AC36-C29C7F2DFA9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5" authorId="0" shapeId="0" xr:uid="{97D521CB-2D97-45DE-B083-E44F705AABC1}">
      <text>
        <r>
          <rPr>
            <b/>
            <sz val="9"/>
            <color indexed="81"/>
            <rFont val="MS P ゴシック"/>
            <family val="3"/>
            <charset val="128"/>
          </rPr>
          <t>生年月日(日)：
生まれた日を入力してください</t>
        </r>
      </text>
    </comment>
    <comment ref="K75" authorId="0" shapeId="0" xr:uid="{94F14CAA-EBC7-4332-B102-7AB22D3A2824}">
      <text>
        <r>
          <rPr>
            <b/>
            <sz val="9"/>
            <color indexed="81"/>
            <rFont val="MS P ゴシック"/>
            <family val="3"/>
            <charset val="128"/>
          </rPr>
          <t>出場種目(個人１)：
種目を選択してください</t>
        </r>
      </text>
    </comment>
    <comment ref="L75" authorId="0" shapeId="0" xr:uid="{42F9A65E-087B-471B-83EF-21AE3780F66B}">
      <text>
        <r>
          <rPr>
            <b/>
            <sz val="9"/>
            <color indexed="81"/>
            <rFont val="MS P ゴシック"/>
            <family val="3"/>
            <charset val="128"/>
          </rPr>
          <t>ベスト記録
トラック：分
の値を入力してください</t>
        </r>
      </text>
    </comment>
    <comment ref="M75" authorId="0" shapeId="0" xr:uid="{AF2AB5F2-3953-4CDE-8718-78E24994AF32}">
      <text>
        <r>
          <rPr>
            <b/>
            <sz val="9"/>
            <color indexed="81"/>
            <rFont val="MS P ゴシック"/>
            <family val="3"/>
            <charset val="128"/>
          </rPr>
          <t>ベスト記録
トラック：秒
フィールド：m
の値を入力してください(2桁表示)</t>
        </r>
      </text>
    </comment>
    <comment ref="N75" authorId="0" shapeId="0" xr:uid="{01A05868-74AC-4445-9FC3-E035A6DFED15}">
      <text>
        <r>
          <rPr>
            <b/>
            <sz val="9"/>
            <color indexed="81"/>
            <rFont val="MS P ゴシック"/>
            <family val="3"/>
            <charset val="128"/>
          </rPr>
          <t>ベスト記録
トラック：1/100秒
フィールド：㎝
の値を入力してください(2桁表示)</t>
        </r>
      </text>
    </comment>
    <comment ref="O75" authorId="0" shapeId="0" xr:uid="{B0F6961A-88A0-456F-9F9A-B37A1ABF6EBF}">
      <text>
        <r>
          <rPr>
            <b/>
            <sz val="9"/>
            <color indexed="81"/>
            <rFont val="MS P ゴシック"/>
            <family val="3"/>
            <charset val="128"/>
          </rPr>
          <t>出場種目(個人２)：
種目を選択してください</t>
        </r>
      </text>
    </comment>
    <comment ref="P75" authorId="0" shapeId="0" xr:uid="{9D065CEF-ED3D-4685-AED6-869D6EF76DB2}">
      <text>
        <r>
          <rPr>
            <b/>
            <sz val="9"/>
            <color indexed="81"/>
            <rFont val="MS P ゴシック"/>
            <family val="3"/>
            <charset val="128"/>
          </rPr>
          <t>ベスト記録
トラック：分
の値を入力してください</t>
        </r>
      </text>
    </comment>
    <comment ref="Q75" authorId="0" shapeId="0" xr:uid="{82EE550F-205E-47F7-8588-4F5E27649EC9}">
      <text>
        <r>
          <rPr>
            <b/>
            <sz val="9"/>
            <color indexed="81"/>
            <rFont val="MS P ゴシック"/>
            <family val="3"/>
            <charset val="128"/>
          </rPr>
          <t>ベスト記録
トラック：秒
フィールド：m
の値を入力してください(2桁表示)</t>
        </r>
      </text>
    </comment>
    <comment ref="R75" authorId="0" shapeId="0" xr:uid="{3789EA83-108B-4D9F-8AFC-4EAACBD882F1}">
      <text>
        <r>
          <rPr>
            <b/>
            <sz val="9"/>
            <color indexed="81"/>
            <rFont val="MS P ゴシック"/>
            <family val="3"/>
            <charset val="128"/>
          </rPr>
          <t>ベスト記録
トラック：1/100秒
フィールド：㎝
の値を入力してください(2桁表示)</t>
        </r>
      </text>
    </comment>
    <comment ref="S75" authorId="0" shapeId="0" xr:uid="{FADA4AA3-62A4-4A18-BF5C-B4FC9D6DD39E}">
      <text>
        <r>
          <rPr>
            <b/>
            <sz val="9"/>
            <color indexed="81"/>
            <rFont val="MS P ゴシック"/>
            <family val="3"/>
            <charset val="128"/>
          </rPr>
          <t>リレー(チーム名)：
チームに名前を付けてください。団体名の場合には記号を付記してください</t>
        </r>
      </text>
    </comment>
    <comment ref="T75" authorId="0" shapeId="0" xr:uid="{1F406595-AD64-4CDB-B531-6D07806CAF2F}">
      <text>
        <r>
          <rPr>
            <b/>
            <sz val="9"/>
            <color indexed="81"/>
            <rFont val="MS P ゴシック"/>
            <family val="3"/>
            <charset val="128"/>
          </rPr>
          <t>リレー(種目)：
種目を選択してください</t>
        </r>
      </text>
    </comment>
    <comment ref="U75" authorId="0" shapeId="0" xr:uid="{B47F09CC-7456-4746-8F6D-40178A4B4AE9}">
      <text>
        <r>
          <rPr>
            <b/>
            <sz val="9"/>
            <color indexed="81"/>
            <rFont val="MS P ゴシック"/>
            <family val="3"/>
            <charset val="128"/>
          </rPr>
          <t>リレー(Ｐ)：
チーム内でプログラムに掲載する順番を1～6で選択してください</t>
        </r>
      </text>
    </comment>
    <comment ref="E76" authorId="0" shapeId="0" xr:uid="{54751219-5196-4CAF-95CE-B4D4ECA20B49}">
      <text>
        <r>
          <rPr>
            <b/>
            <sz val="9"/>
            <color indexed="81"/>
            <rFont val="MS P ゴシック"/>
            <family val="3"/>
            <charset val="128"/>
          </rPr>
          <t>姓ﾌﾘｶﾞﾅ：
式の答が間違えなら直接入力してください</t>
        </r>
      </text>
    </comment>
    <comment ref="F76" authorId="0" shapeId="0" xr:uid="{A40F5BDE-EFE7-4ED4-AEBA-7CA1B0DE977F}">
      <text>
        <r>
          <rPr>
            <b/>
            <sz val="9"/>
            <color indexed="81"/>
            <rFont val="MS P ゴシック"/>
            <family val="3"/>
            <charset val="128"/>
          </rPr>
          <t>名ﾌﾘｶﾞﾅ：
式の答が間違えなら直接入力してください</t>
        </r>
      </text>
    </comment>
    <comment ref="G76" authorId="0" shapeId="0" xr:uid="{774627BD-3431-433D-80BC-754E05858810}">
      <text>
        <r>
          <rPr>
            <b/>
            <sz val="9"/>
            <color indexed="81"/>
            <rFont val="MS P ゴシック"/>
            <family val="3"/>
            <charset val="128"/>
          </rPr>
          <t>学年
一般は空欄
中学生以下は選択してください</t>
        </r>
      </text>
    </comment>
    <comment ref="H76" authorId="0" shapeId="0" xr:uid="{B44A93A4-0E5F-415D-A340-5A7389847FFB}">
      <text>
        <r>
          <rPr>
            <b/>
            <sz val="9"/>
            <color indexed="81"/>
            <rFont val="MS P ゴシック"/>
            <family val="3"/>
            <charset val="128"/>
          </rPr>
          <t>生年月日(西暦年)：西暦で生まれた年(4桁)を入力してください</t>
        </r>
      </text>
    </comment>
    <comment ref="I76" authorId="0" shapeId="0" xr:uid="{D4505263-0D31-458A-818B-C88EA01C6D1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6" authorId="0" shapeId="0" xr:uid="{AFE5B3C7-8061-4279-A840-DCDF7BF3AEFA}">
      <text>
        <r>
          <rPr>
            <b/>
            <sz val="9"/>
            <color indexed="81"/>
            <rFont val="MS P ゴシック"/>
            <family val="3"/>
            <charset val="128"/>
          </rPr>
          <t>生年月日(日)：
生まれた日を入力してください</t>
        </r>
      </text>
    </comment>
    <comment ref="K76" authorId="0" shapeId="0" xr:uid="{17EDFC57-8A00-49DD-9501-321B832E5EBA}">
      <text>
        <r>
          <rPr>
            <b/>
            <sz val="9"/>
            <color indexed="81"/>
            <rFont val="MS P ゴシック"/>
            <family val="3"/>
            <charset val="128"/>
          </rPr>
          <t>出場種目(個人１)：
種目を選択してください</t>
        </r>
      </text>
    </comment>
    <comment ref="L76" authorId="0" shapeId="0" xr:uid="{52687871-BD3B-4A27-BC6C-569306B2776B}">
      <text>
        <r>
          <rPr>
            <b/>
            <sz val="9"/>
            <color indexed="81"/>
            <rFont val="MS P ゴシック"/>
            <family val="3"/>
            <charset val="128"/>
          </rPr>
          <t>ベスト記録
トラック：分
の値を入力してください</t>
        </r>
      </text>
    </comment>
    <comment ref="M76" authorId="0" shapeId="0" xr:uid="{3B2ECB88-4BD8-4842-8BC1-FDB0BDD6C9BF}">
      <text>
        <r>
          <rPr>
            <b/>
            <sz val="9"/>
            <color indexed="81"/>
            <rFont val="MS P ゴシック"/>
            <family val="3"/>
            <charset val="128"/>
          </rPr>
          <t>ベスト記録
トラック：秒
フィールド：m
の値を入力してください(2桁表示)</t>
        </r>
      </text>
    </comment>
    <comment ref="N76" authorId="0" shapeId="0" xr:uid="{1AD6EFA1-638F-483B-A5D9-B801588DAAD3}">
      <text>
        <r>
          <rPr>
            <b/>
            <sz val="9"/>
            <color indexed="81"/>
            <rFont val="MS P ゴシック"/>
            <family val="3"/>
            <charset val="128"/>
          </rPr>
          <t>ベスト記録
トラック：1/100秒
フィールド：㎝
の値を入力してください(2桁表示)</t>
        </r>
      </text>
    </comment>
    <comment ref="O76" authorId="0" shapeId="0" xr:uid="{3CF8AA36-DAEA-4B2E-85C8-E5E8EE79A6A7}">
      <text>
        <r>
          <rPr>
            <b/>
            <sz val="9"/>
            <color indexed="81"/>
            <rFont val="MS P ゴシック"/>
            <family val="3"/>
            <charset val="128"/>
          </rPr>
          <t>出場種目(個人２)：
種目を選択してください</t>
        </r>
      </text>
    </comment>
    <comment ref="P76" authorId="0" shapeId="0" xr:uid="{F94A97AC-36F0-4A25-B21F-D5F1DABE7FC9}">
      <text>
        <r>
          <rPr>
            <b/>
            <sz val="9"/>
            <color indexed="81"/>
            <rFont val="MS P ゴシック"/>
            <family val="3"/>
            <charset val="128"/>
          </rPr>
          <t>ベスト記録
トラック：分
の値を入力してください</t>
        </r>
      </text>
    </comment>
    <comment ref="Q76" authorId="0" shapeId="0" xr:uid="{25BA000C-B167-46ED-81AB-C8521A263CF1}">
      <text>
        <r>
          <rPr>
            <b/>
            <sz val="9"/>
            <color indexed="81"/>
            <rFont val="MS P ゴシック"/>
            <family val="3"/>
            <charset val="128"/>
          </rPr>
          <t>ベスト記録
トラック：秒
フィールド：m
の値を入力してください(2桁表示)</t>
        </r>
      </text>
    </comment>
    <comment ref="R76" authorId="0" shapeId="0" xr:uid="{C7510640-4A7A-40FF-A3AA-65D4C39341DC}">
      <text>
        <r>
          <rPr>
            <b/>
            <sz val="9"/>
            <color indexed="81"/>
            <rFont val="MS P ゴシック"/>
            <family val="3"/>
            <charset val="128"/>
          </rPr>
          <t>ベスト記録
トラック：1/100秒
フィールド：㎝
の値を入力してください(2桁表示)</t>
        </r>
      </text>
    </comment>
    <comment ref="S76" authorId="0" shapeId="0" xr:uid="{91A45401-661E-4424-B24D-C31097B6BC82}">
      <text>
        <r>
          <rPr>
            <b/>
            <sz val="9"/>
            <color indexed="81"/>
            <rFont val="MS P ゴシック"/>
            <family val="3"/>
            <charset val="128"/>
          </rPr>
          <t>リレー(チーム名)：
チームに名前を付けてください。団体名の場合には記号を付記してください</t>
        </r>
      </text>
    </comment>
    <comment ref="T76" authorId="0" shapeId="0" xr:uid="{338057AB-C3C5-4038-BA37-5F896F00CCA2}">
      <text>
        <r>
          <rPr>
            <b/>
            <sz val="9"/>
            <color indexed="81"/>
            <rFont val="MS P ゴシック"/>
            <family val="3"/>
            <charset val="128"/>
          </rPr>
          <t>リレー(種目)：
種目を選択してください</t>
        </r>
      </text>
    </comment>
    <comment ref="U76" authorId="0" shapeId="0" xr:uid="{073989D9-8055-4908-B135-DF316ECCAF88}">
      <text>
        <r>
          <rPr>
            <b/>
            <sz val="9"/>
            <color indexed="81"/>
            <rFont val="MS P ゴシック"/>
            <family val="3"/>
            <charset val="128"/>
          </rPr>
          <t>リレー(Ｐ)：
チーム内でプログラムに掲載する順番を1～6で選択してください</t>
        </r>
      </text>
    </comment>
    <comment ref="E77" authorId="0" shapeId="0" xr:uid="{4B150195-6510-4FA8-B203-4F67A950B79C}">
      <text>
        <r>
          <rPr>
            <b/>
            <sz val="9"/>
            <color indexed="81"/>
            <rFont val="MS P ゴシック"/>
            <family val="3"/>
            <charset val="128"/>
          </rPr>
          <t>姓ﾌﾘｶﾞﾅ：
式の答が間違えなら直接入力してください</t>
        </r>
      </text>
    </comment>
    <comment ref="F77" authorId="0" shapeId="0" xr:uid="{93919494-0C82-4836-BC10-10858ADA2DCB}">
      <text>
        <r>
          <rPr>
            <b/>
            <sz val="9"/>
            <color indexed="81"/>
            <rFont val="MS P ゴシック"/>
            <family val="3"/>
            <charset val="128"/>
          </rPr>
          <t>名ﾌﾘｶﾞﾅ：
式の答が間違えなら直接入力してください</t>
        </r>
      </text>
    </comment>
    <comment ref="G77" authorId="0" shapeId="0" xr:uid="{91EB259F-2F23-4D65-A5B3-2156E52C6F6B}">
      <text>
        <r>
          <rPr>
            <b/>
            <sz val="9"/>
            <color indexed="81"/>
            <rFont val="MS P ゴシック"/>
            <family val="3"/>
            <charset val="128"/>
          </rPr>
          <t>学年
一般は空欄
中学生以下は選択してください</t>
        </r>
      </text>
    </comment>
    <comment ref="H77" authorId="0" shapeId="0" xr:uid="{15D17BC2-595D-434C-AFB5-3C394C4BD4D8}">
      <text>
        <r>
          <rPr>
            <b/>
            <sz val="9"/>
            <color indexed="81"/>
            <rFont val="MS P ゴシック"/>
            <family val="3"/>
            <charset val="128"/>
          </rPr>
          <t>生年月日(西暦年)：西暦で生まれた年(4桁)を入力してください</t>
        </r>
      </text>
    </comment>
    <comment ref="I77" authorId="0" shapeId="0" xr:uid="{190B4462-E655-490B-A908-FA44671460B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7" authorId="0" shapeId="0" xr:uid="{3AA869DC-F59E-4D7B-9A29-C66C16DEA3A6}">
      <text>
        <r>
          <rPr>
            <b/>
            <sz val="9"/>
            <color indexed="81"/>
            <rFont val="MS P ゴシック"/>
            <family val="3"/>
            <charset val="128"/>
          </rPr>
          <t>生年月日(日)：
生まれた日を入力してください</t>
        </r>
      </text>
    </comment>
    <comment ref="K77" authorId="0" shapeId="0" xr:uid="{57654309-8D1F-4224-B40B-E96E0D4E1032}">
      <text>
        <r>
          <rPr>
            <b/>
            <sz val="9"/>
            <color indexed="81"/>
            <rFont val="MS P ゴシック"/>
            <family val="3"/>
            <charset val="128"/>
          </rPr>
          <t>出場種目(個人１)：
種目を選択してください</t>
        </r>
      </text>
    </comment>
    <comment ref="L77" authorId="0" shapeId="0" xr:uid="{5C383A10-F9FA-4A12-A7BC-678C2CCF8E76}">
      <text>
        <r>
          <rPr>
            <b/>
            <sz val="9"/>
            <color indexed="81"/>
            <rFont val="MS P ゴシック"/>
            <family val="3"/>
            <charset val="128"/>
          </rPr>
          <t>ベスト記録
トラック：分
の値を入力してください</t>
        </r>
      </text>
    </comment>
    <comment ref="M77" authorId="0" shapeId="0" xr:uid="{494B9F91-73F5-4CBE-B7E7-93F45EDA892F}">
      <text>
        <r>
          <rPr>
            <b/>
            <sz val="9"/>
            <color indexed="81"/>
            <rFont val="MS P ゴシック"/>
            <family val="3"/>
            <charset val="128"/>
          </rPr>
          <t>ベスト記録
トラック：秒
フィールド：m
の値を入力してください(2桁表示)</t>
        </r>
      </text>
    </comment>
    <comment ref="N77" authorId="0" shapeId="0" xr:uid="{76FB383C-EAC6-4706-BE55-42DD1FF773BA}">
      <text>
        <r>
          <rPr>
            <b/>
            <sz val="9"/>
            <color indexed="81"/>
            <rFont val="MS P ゴシック"/>
            <family val="3"/>
            <charset val="128"/>
          </rPr>
          <t>ベスト記録
トラック：1/100秒
フィールド：㎝
の値を入力してください(2桁表示)</t>
        </r>
      </text>
    </comment>
    <comment ref="O77" authorId="0" shapeId="0" xr:uid="{D5E88C98-5D5E-4930-93D9-E40B88E5B8B9}">
      <text>
        <r>
          <rPr>
            <b/>
            <sz val="9"/>
            <color indexed="81"/>
            <rFont val="MS P ゴシック"/>
            <family val="3"/>
            <charset val="128"/>
          </rPr>
          <t>出場種目(個人２)：
種目を選択してください</t>
        </r>
      </text>
    </comment>
    <comment ref="P77" authorId="0" shapeId="0" xr:uid="{7DC4126E-643F-40DD-A46E-9BA9796377C2}">
      <text>
        <r>
          <rPr>
            <b/>
            <sz val="9"/>
            <color indexed="81"/>
            <rFont val="MS P ゴシック"/>
            <family val="3"/>
            <charset val="128"/>
          </rPr>
          <t>ベスト記録
トラック：分
の値を入力してください</t>
        </r>
      </text>
    </comment>
    <comment ref="Q77" authorId="0" shapeId="0" xr:uid="{D14A412D-A3B4-4345-9136-E8FD4B98408F}">
      <text>
        <r>
          <rPr>
            <b/>
            <sz val="9"/>
            <color indexed="81"/>
            <rFont val="MS P ゴシック"/>
            <family val="3"/>
            <charset val="128"/>
          </rPr>
          <t>ベスト記録
トラック：秒
フィールド：m
の値を入力してください(2桁表示)</t>
        </r>
      </text>
    </comment>
    <comment ref="R77" authorId="0" shapeId="0" xr:uid="{F4520E30-1FB8-4094-8C91-BE4C2C5AE11E}">
      <text>
        <r>
          <rPr>
            <b/>
            <sz val="9"/>
            <color indexed="81"/>
            <rFont val="MS P ゴシック"/>
            <family val="3"/>
            <charset val="128"/>
          </rPr>
          <t>ベスト記録
トラック：1/100秒
フィールド：㎝
の値を入力してください(2桁表示)</t>
        </r>
      </text>
    </comment>
    <comment ref="S77" authorId="0" shapeId="0" xr:uid="{7B56863E-C08E-4EF6-BE4D-CAF23DCE85F3}">
      <text>
        <r>
          <rPr>
            <b/>
            <sz val="9"/>
            <color indexed="81"/>
            <rFont val="MS P ゴシック"/>
            <family val="3"/>
            <charset val="128"/>
          </rPr>
          <t>リレー(チーム名)：
チームに名前を付けてください。団体名の場合には記号を付記してください</t>
        </r>
      </text>
    </comment>
    <comment ref="T77" authorId="0" shapeId="0" xr:uid="{544E2FC1-0A3A-4266-AFC6-83880D75E95F}">
      <text>
        <r>
          <rPr>
            <b/>
            <sz val="9"/>
            <color indexed="81"/>
            <rFont val="MS P ゴシック"/>
            <family val="3"/>
            <charset val="128"/>
          </rPr>
          <t>リレー(種目)：
種目を選択してください</t>
        </r>
      </text>
    </comment>
    <comment ref="U77" authorId="0" shapeId="0" xr:uid="{ADE532B8-2F9F-4C54-B2CB-F4CA420F0A77}">
      <text>
        <r>
          <rPr>
            <b/>
            <sz val="9"/>
            <color indexed="81"/>
            <rFont val="MS P ゴシック"/>
            <family val="3"/>
            <charset val="128"/>
          </rPr>
          <t>リレー(Ｐ)：
チーム内でプログラムに掲載する順番を1～6で選択してください</t>
        </r>
      </text>
    </comment>
    <comment ref="E78" authorId="0" shapeId="0" xr:uid="{11EACD0C-300F-4894-BFCD-AFA07205D9AC}">
      <text>
        <r>
          <rPr>
            <b/>
            <sz val="9"/>
            <color indexed="81"/>
            <rFont val="MS P ゴシック"/>
            <family val="3"/>
            <charset val="128"/>
          </rPr>
          <t>姓ﾌﾘｶﾞﾅ：
式の答が間違えなら直接入力してください</t>
        </r>
      </text>
    </comment>
    <comment ref="F78" authorId="0" shapeId="0" xr:uid="{914D9ACD-8879-4806-AB68-74D59D79FC5B}">
      <text>
        <r>
          <rPr>
            <b/>
            <sz val="9"/>
            <color indexed="81"/>
            <rFont val="MS P ゴシック"/>
            <family val="3"/>
            <charset val="128"/>
          </rPr>
          <t>名ﾌﾘｶﾞﾅ：
式の答が間違えなら直接入力してください</t>
        </r>
      </text>
    </comment>
    <comment ref="G78" authorId="0" shapeId="0" xr:uid="{09F80AE0-CB11-436B-B64F-3B2C074C40AD}">
      <text>
        <r>
          <rPr>
            <b/>
            <sz val="9"/>
            <color indexed="81"/>
            <rFont val="MS P ゴシック"/>
            <family val="3"/>
            <charset val="128"/>
          </rPr>
          <t>学年
一般は空欄
中学生以下は選択してください</t>
        </r>
      </text>
    </comment>
    <comment ref="H78" authorId="0" shapeId="0" xr:uid="{040D0A2A-45DD-424B-BEAC-AC7D2961D543}">
      <text>
        <r>
          <rPr>
            <b/>
            <sz val="9"/>
            <color indexed="81"/>
            <rFont val="MS P ゴシック"/>
            <family val="3"/>
            <charset val="128"/>
          </rPr>
          <t>生年月日(西暦年)：西暦で生まれた年(4桁)を入力してください</t>
        </r>
      </text>
    </comment>
    <comment ref="I78" authorId="0" shapeId="0" xr:uid="{07FCD729-A730-4EF6-BE8D-A5BE4C126E7A}">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8" authorId="0" shapeId="0" xr:uid="{F9ED07B8-3FC4-4256-B2B7-007CE515A906}">
      <text>
        <r>
          <rPr>
            <b/>
            <sz val="9"/>
            <color indexed="81"/>
            <rFont val="MS P ゴシック"/>
            <family val="3"/>
            <charset val="128"/>
          </rPr>
          <t>生年月日(日)：
生まれた日を入力してください</t>
        </r>
      </text>
    </comment>
    <comment ref="K78" authorId="0" shapeId="0" xr:uid="{67123F5D-7036-46EB-905B-08D89A4EC0DD}">
      <text>
        <r>
          <rPr>
            <b/>
            <sz val="9"/>
            <color indexed="81"/>
            <rFont val="MS P ゴシック"/>
            <family val="3"/>
            <charset val="128"/>
          </rPr>
          <t>出場種目(個人１)：
種目を選択してください</t>
        </r>
      </text>
    </comment>
    <comment ref="L78" authorId="0" shapeId="0" xr:uid="{9B9434C2-EAF8-4D4C-BEB7-0CFE16C5EE0D}">
      <text>
        <r>
          <rPr>
            <b/>
            <sz val="9"/>
            <color indexed="81"/>
            <rFont val="MS P ゴシック"/>
            <family val="3"/>
            <charset val="128"/>
          </rPr>
          <t>ベスト記録
トラック：分
の値を入力してください</t>
        </r>
      </text>
    </comment>
    <comment ref="M78" authorId="0" shapeId="0" xr:uid="{0281EA8C-E9CF-4FDF-85B6-49C4930857B8}">
      <text>
        <r>
          <rPr>
            <b/>
            <sz val="9"/>
            <color indexed="81"/>
            <rFont val="MS P ゴシック"/>
            <family val="3"/>
            <charset val="128"/>
          </rPr>
          <t>ベスト記録
トラック：秒
フィールド：m
の値を入力してください(2桁表示)</t>
        </r>
      </text>
    </comment>
    <comment ref="N78" authorId="0" shapeId="0" xr:uid="{37C517D2-ECDF-4AE8-9CEC-0CF2A5DC8FFE}">
      <text>
        <r>
          <rPr>
            <b/>
            <sz val="9"/>
            <color indexed="81"/>
            <rFont val="MS P ゴシック"/>
            <family val="3"/>
            <charset val="128"/>
          </rPr>
          <t>ベスト記録
トラック：1/100秒
フィールド：㎝
の値を入力してください(2桁表示)</t>
        </r>
      </text>
    </comment>
    <comment ref="O78" authorId="0" shapeId="0" xr:uid="{5814E176-BF10-4498-8ACE-29C1ED7FC0D9}">
      <text>
        <r>
          <rPr>
            <b/>
            <sz val="9"/>
            <color indexed="81"/>
            <rFont val="MS P ゴシック"/>
            <family val="3"/>
            <charset val="128"/>
          </rPr>
          <t>出場種目(個人２)：
種目を選択してください</t>
        </r>
      </text>
    </comment>
    <comment ref="P78" authorId="0" shapeId="0" xr:uid="{589FEE4B-1525-4E9F-89EC-A26DC975BABA}">
      <text>
        <r>
          <rPr>
            <b/>
            <sz val="9"/>
            <color indexed="81"/>
            <rFont val="MS P ゴシック"/>
            <family val="3"/>
            <charset val="128"/>
          </rPr>
          <t>ベスト記録
トラック：分
の値を入力してください</t>
        </r>
      </text>
    </comment>
    <comment ref="Q78" authorId="0" shapeId="0" xr:uid="{D6885589-1671-497C-9BAF-AB2ACEE01D2E}">
      <text>
        <r>
          <rPr>
            <b/>
            <sz val="9"/>
            <color indexed="81"/>
            <rFont val="MS P ゴシック"/>
            <family val="3"/>
            <charset val="128"/>
          </rPr>
          <t>ベスト記録
トラック：秒
フィールド：m
の値を入力してください(2桁表示)</t>
        </r>
      </text>
    </comment>
    <comment ref="R78" authorId="0" shapeId="0" xr:uid="{E0B9BD79-51F4-4020-B2B8-5F437DD346F4}">
      <text>
        <r>
          <rPr>
            <b/>
            <sz val="9"/>
            <color indexed="81"/>
            <rFont val="MS P ゴシック"/>
            <family val="3"/>
            <charset val="128"/>
          </rPr>
          <t>ベスト記録
トラック：1/100秒
フィールド：㎝
の値を入力してください(2桁表示)</t>
        </r>
      </text>
    </comment>
    <comment ref="S78" authorId="0" shapeId="0" xr:uid="{BD8A378F-F99D-4BF1-BAFF-B7E3E9122853}">
      <text>
        <r>
          <rPr>
            <b/>
            <sz val="9"/>
            <color indexed="81"/>
            <rFont val="MS P ゴシック"/>
            <family val="3"/>
            <charset val="128"/>
          </rPr>
          <t>リレー(チーム名)：
チームに名前を付けてください。団体名の場合には記号を付記してください</t>
        </r>
      </text>
    </comment>
    <comment ref="T78" authorId="0" shapeId="0" xr:uid="{84259BE6-C83B-4283-9186-D929E2D1A871}">
      <text>
        <r>
          <rPr>
            <b/>
            <sz val="9"/>
            <color indexed="81"/>
            <rFont val="MS P ゴシック"/>
            <family val="3"/>
            <charset val="128"/>
          </rPr>
          <t>リレー(種目)：
種目を選択してください</t>
        </r>
      </text>
    </comment>
    <comment ref="U78" authorId="0" shapeId="0" xr:uid="{EDB4805A-1418-495F-9FAC-FA8CDC40A7E1}">
      <text>
        <r>
          <rPr>
            <b/>
            <sz val="9"/>
            <color indexed="81"/>
            <rFont val="MS P ゴシック"/>
            <family val="3"/>
            <charset val="128"/>
          </rPr>
          <t>リレー(Ｐ)：
チーム内でプログラムに掲載する順番を1～6で選択してください</t>
        </r>
      </text>
    </comment>
    <comment ref="E79" authorId="0" shapeId="0" xr:uid="{3A2BA656-AB9A-4FAB-8E9F-D9CCEB0C4A06}">
      <text>
        <r>
          <rPr>
            <b/>
            <sz val="9"/>
            <color indexed="81"/>
            <rFont val="MS P ゴシック"/>
            <family val="3"/>
            <charset val="128"/>
          </rPr>
          <t>姓ﾌﾘｶﾞﾅ：
式の答が間違えなら直接入力してください</t>
        </r>
      </text>
    </comment>
    <comment ref="F79" authorId="0" shapeId="0" xr:uid="{0811A08A-6F54-42C3-A2A2-344A033D6560}">
      <text>
        <r>
          <rPr>
            <b/>
            <sz val="9"/>
            <color indexed="81"/>
            <rFont val="MS P ゴシック"/>
            <family val="3"/>
            <charset val="128"/>
          </rPr>
          <t>名ﾌﾘｶﾞﾅ：
式の答が間違えなら直接入力してください</t>
        </r>
      </text>
    </comment>
    <comment ref="G79" authorId="0" shapeId="0" xr:uid="{68111ADC-073D-4AE7-9AD1-C3021409EBEE}">
      <text>
        <r>
          <rPr>
            <b/>
            <sz val="9"/>
            <color indexed="81"/>
            <rFont val="MS P ゴシック"/>
            <family val="3"/>
            <charset val="128"/>
          </rPr>
          <t>学年
一般は空欄
中学生以下は選択してください</t>
        </r>
      </text>
    </comment>
    <comment ref="H79" authorId="0" shapeId="0" xr:uid="{C5BB12A3-0555-4460-822F-274CE48E9B80}">
      <text>
        <r>
          <rPr>
            <b/>
            <sz val="9"/>
            <color indexed="81"/>
            <rFont val="MS P ゴシック"/>
            <family val="3"/>
            <charset val="128"/>
          </rPr>
          <t>生年月日(西暦年)：西暦で生まれた年(4桁)を入力してください</t>
        </r>
      </text>
    </comment>
    <comment ref="I79" authorId="0" shapeId="0" xr:uid="{EB059EF3-1988-4A6E-B1F0-EF1371EA1FD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9" authorId="0" shapeId="0" xr:uid="{3DF00821-C16A-4FEA-8280-F3904A73C8AC}">
      <text>
        <r>
          <rPr>
            <b/>
            <sz val="9"/>
            <color indexed="81"/>
            <rFont val="MS P ゴシック"/>
            <family val="3"/>
            <charset val="128"/>
          </rPr>
          <t>生年月日(日)：
生まれた日を入力してください</t>
        </r>
      </text>
    </comment>
    <comment ref="K79" authorId="0" shapeId="0" xr:uid="{4C9B3BD9-7865-4F0F-A090-941AA8680A68}">
      <text>
        <r>
          <rPr>
            <b/>
            <sz val="9"/>
            <color indexed="81"/>
            <rFont val="MS P ゴシック"/>
            <family val="3"/>
            <charset val="128"/>
          </rPr>
          <t>出場種目(個人１)：
種目を選択してください</t>
        </r>
      </text>
    </comment>
    <comment ref="L79" authorId="0" shapeId="0" xr:uid="{7FA54338-B27B-497A-AB24-EAD3749A29B6}">
      <text>
        <r>
          <rPr>
            <b/>
            <sz val="9"/>
            <color indexed="81"/>
            <rFont val="MS P ゴシック"/>
            <family val="3"/>
            <charset val="128"/>
          </rPr>
          <t>ベスト記録
トラック：分
の値を入力してください</t>
        </r>
      </text>
    </comment>
    <comment ref="M79" authorId="0" shapeId="0" xr:uid="{84865F50-85CF-423A-A032-01B4AC4C37F9}">
      <text>
        <r>
          <rPr>
            <b/>
            <sz val="9"/>
            <color indexed="81"/>
            <rFont val="MS P ゴシック"/>
            <family val="3"/>
            <charset val="128"/>
          </rPr>
          <t>ベスト記録
トラック：秒
フィールド：m
の値を入力してください(2桁表示)</t>
        </r>
      </text>
    </comment>
    <comment ref="N79" authorId="0" shapeId="0" xr:uid="{D910B1FB-E3C3-43EC-A20C-D3668D564DF3}">
      <text>
        <r>
          <rPr>
            <b/>
            <sz val="9"/>
            <color indexed="81"/>
            <rFont val="MS P ゴシック"/>
            <family val="3"/>
            <charset val="128"/>
          </rPr>
          <t>ベスト記録
トラック：1/100秒
フィールド：㎝
の値を入力してください(2桁表示)</t>
        </r>
      </text>
    </comment>
    <comment ref="O79" authorId="0" shapeId="0" xr:uid="{ABA452D7-DCA1-450C-A9E0-7C8A0E97CA05}">
      <text>
        <r>
          <rPr>
            <b/>
            <sz val="9"/>
            <color indexed="81"/>
            <rFont val="MS P ゴシック"/>
            <family val="3"/>
            <charset val="128"/>
          </rPr>
          <t>出場種目(個人２)：
種目を選択してください</t>
        </r>
      </text>
    </comment>
    <comment ref="P79" authorId="0" shapeId="0" xr:uid="{7E86C05C-B636-4815-9CFF-76D785EEA26C}">
      <text>
        <r>
          <rPr>
            <b/>
            <sz val="9"/>
            <color indexed="81"/>
            <rFont val="MS P ゴシック"/>
            <family val="3"/>
            <charset val="128"/>
          </rPr>
          <t>ベスト記録
トラック：分
の値を入力してください</t>
        </r>
      </text>
    </comment>
    <comment ref="Q79" authorId="0" shapeId="0" xr:uid="{5F14B77B-CFBB-41E3-91C7-19C4BFA7371B}">
      <text>
        <r>
          <rPr>
            <b/>
            <sz val="9"/>
            <color indexed="81"/>
            <rFont val="MS P ゴシック"/>
            <family val="3"/>
            <charset val="128"/>
          </rPr>
          <t>ベスト記録
トラック：秒
フィールド：m
の値を入力してください(2桁表示)</t>
        </r>
      </text>
    </comment>
    <comment ref="R79" authorId="0" shapeId="0" xr:uid="{198C7E95-E6CF-4D4A-BE5C-2B31007A56D8}">
      <text>
        <r>
          <rPr>
            <b/>
            <sz val="9"/>
            <color indexed="81"/>
            <rFont val="MS P ゴシック"/>
            <family val="3"/>
            <charset val="128"/>
          </rPr>
          <t>ベスト記録
トラック：1/100秒
フィールド：㎝
の値を入力してください(2桁表示)</t>
        </r>
      </text>
    </comment>
    <comment ref="S79" authorId="0" shapeId="0" xr:uid="{FCB79419-658D-4FFB-847F-2DF930ADFA01}">
      <text>
        <r>
          <rPr>
            <b/>
            <sz val="9"/>
            <color indexed="81"/>
            <rFont val="MS P ゴシック"/>
            <family val="3"/>
            <charset val="128"/>
          </rPr>
          <t>リレー(チーム名)：
チームに名前を付けてください。団体名の場合には記号を付記してください</t>
        </r>
      </text>
    </comment>
    <comment ref="T79" authorId="0" shapeId="0" xr:uid="{B4CD34B6-5A37-478C-AC2F-EF9B0B35CAC4}">
      <text>
        <r>
          <rPr>
            <b/>
            <sz val="9"/>
            <color indexed="81"/>
            <rFont val="MS P ゴシック"/>
            <family val="3"/>
            <charset val="128"/>
          </rPr>
          <t>リレー(種目)：
種目を選択してください</t>
        </r>
      </text>
    </comment>
    <comment ref="U79" authorId="0" shapeId="0" xr:uid="{D78EF865-3EE4-41AD-B2F9-2614B083A826}">
      <text>
        <r>
          <rPr>
            <b/>
            <sz val="9"/>
            <color indexed="81"/>
            <rFont val="MS P ゴシック"/>
            <family val="3"/>
            <charset val="128"/>
          </rPr>
          <t>リレー(Ｐ)：
チーム内でプログラムに掲載する順番を1～6で選択してください</t>
        </r>
      </text>
    </comment>
    <comment ref="E80" authorId="0" shapeId="0" xr:uid="{CF89086B-6FD3-4059-AD98-CA6EE8B6466E}">
      <text>
        <r>
          <rPr>
            <b/>
            <sz val="9"/>
            <color indexed="81"/>
            <rFont val="MS P ゴシック"/>
            <family val="3"/>
            <charset val="128"/>
          </rPr>
          <t>姓ﾌﾘｶﾞﾅ：
式の答が間違えなら直接入力してください</t>
        </r>
      </text>
    </comment>
    <comment ref="F80" authorId="0" shapeId="0" xr:uid="{A2D4545B-2E28-481D-9775-8BC0433F0E6C}">
      <text>
        <r>
          <rPr>
            <b/>
            <sz val="9"/>
            <color indexed="81"/>
            <rFont val="MS P ゴシック"/>
            <family val="3"/>
            <charset val="128"/>
          </rPr>
          <t>名ﾌﾘｶﾞﾅ：
式の答が間違えなら直接入力してください</t>
        </r>
      </text>
    </comment>
    <comment ref="G80" authorId="0" shapeId="0" xr:uid="{E2E59F18-114A-4A60-A870-4BC61AF122B5}">
      <text>
        <r>
          <rPr>
            <b/>
            <sz val="9"/>
            <color indexed="81"/>
            <rFont val="MS P ゴシック"/>
            <family val="3"/>
            <charset val="128"/>
          </rPr>
          <t>学年
一般は空欄
中学生以下は選択してください</t>
        </r>
      </text>
    </comment>
    <comment ref="H80" authorId="0" shapeId="0" xr:uid="{CF3EBACE-66BD-4C32-89AA-D79E89B17C53}">
      <text>
        <r>
          <rPr>
            <b/>
            <sz val="9"/>
            <color indexed="81"/>
            <rFont val="MS P ゴシック"/>
            <family val="3"/>
            <charset val="128"/>
          </rPr>
          <t>生年月日(西暦年)：西暦で生まれた年(4桁)を入力してください</t>
        </r>
      </text>
    </comment>
    <comment ref="I80" authorId="0" shapeId="0" xr:uid="{B7ED9DAE-D656-460B-B51D-FBCB483BA3C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0" authorId="0" shapeId="0" xr:uid="{31D6E0BA-F9FE-4113-AE98-3C9B093A1472}">
      <text>
        <r>
          <rPr>
            <b/>
            <sz val="9"/>
            <color indexed="81"/>
            <rFont val="MS P ゴシック"/>
            <family val="3"/>
            <charset val="128"/>
          </rPr>
          <t>生年月日(日)：
生まれた日を入力してください</t>
        </r>
      </text>
    </comment>
    <comment ref="K80" authorId="0" shapeId="0" xr:uid="{86E082BD-DC5E-4B15-9808-00064BAF6C04}">
      <text>
        <r>
          <rPr>
            <b/>
            <sz val="9"/>
            <color indexed="81"/>
            <rFont val="MS P ゴシック"/>
            <family val="3"/>
            <charset val="128"/>
          </rPr>
          <t>出場種目(個人１)：
種目を選択してください</t>
        </r>
      </text>
    </comment>
    <comment ref="L80" authorId="0" shapeId="0" xr:uid="{53E92E7B-D866-4551-B91B-F036463FFF7E}">
      <text>
        <r>
          <rPr>
            <b/>
            <sz val="9"/>
            <color indexed="81"/>
            <rFont val="MS P ゴシック"/>
            <family val="3"/>
            <charset val="128"/>
          </rPr>
          <t>ベスト記録
トラック：分
の値を入力してください</t>
        </r>
      </text>
    </comment>
    <comment ref="M80" authorId="0" shapeId="0" xr:uid="{F6DCD793-C32B-4A87-9EF8-7A597296A65A}">
      <text>
        <r>
          <rPr>
            <b/>
            <sz val="9"/>
            <color indexed="81"/>
            <rFont val="MS P ゴシック"/>
            <family val="3"/>
            <charset val="128"/>
          </rPr>
          <t>ベスト記録
トラック：秒
フィールド：m
の値を入力してください(2桁表示)</t>
        </r>
      </text>
    </comment>
    <comment ref="N80" authorId="0" shapeId="0" xr:uid="{9083BD70-0C05-4922-A203-26D58335B0A1}">
      <text>
        <r>
          <rPr>
            <b/>
            <sz val="9"/>
            <color indexed="81"/>
            <rFont val="MS P ゴシック"/>
            <family val="3"/>
            <charset val="128"/>
          </rPr>
          <t>ベスト記録
トラック：1/100秒
フィールド：㎝
の値を入力してください(2桁表示)</t>
        </r>
      </text>
    </comment>
    <comment ref="O80" authorId="0" shapeId="0" xr:uid="{388A409E-376D-4F05-B1D8-88571631DBE4}">
      <text>
        <r>
          <rPr>
            <b/>
            <sz val="9"/>
            <color indexed="81"/>
            <rFont val="MS P ゴシック"/>
            <family val="3"/>
            <charset val="128"/>
          </rPr>
          <t>出場種目(個人２)：
種目を選択してください</t>
        </r>
      </text>
    </comment>
    <comment ref="P80" authorId="0" shapeId="0" xr:uid="{EDCDFB6A-A7FD-4857-A23F-D62F4DCE528B}">
      <text>
        <r>
          <rPr>
            <b/>
            <sz val="9"/>
            <color indexed="81"/>
            <rFont val="MS P ゴシック"/>
            <family val="3"/>
            <charset val="128"/>
          </rPr>
          <t>ベスト記録
トラック：分
の値を入力してください</t>
        </r>
      </text>
    </comment>
    <comment ref="Q80" authorId="0" shapeId="0" xr:uid="{06DBE5C3-B615-4368-A09E-2671A409D497}">
      <text>
        <r>
          <rPr>
            <b/>
            <sz val="9"/>
            <color indexed="81"/>
            <rFont val="MS P ゴシック"/>
            <family val="3"/>
            <charset val="128"/>
          </rPr>
          <t>ベスト記録
トラック：秒
フィールド：m
の値を入力してください(2桁表示)</t>
        </r>
      </text>
    </comment>
    <comment ref="R80" authorId="0" shapeId="0" xr:uid="{501342BC-9FC7-4761-B1FF-B33928A5AD62}">
      <text>
        <r>
          <rPr>
            <b/>
            <sz val="9"/>
            <color indexed="81"/>
            <rFont val="MS P ゴシック"/>
            <family val="3"/>
            <charset val="128"/>
          </rPr>
          <t>ベスト記録
トラック：1/100秒
フィールド：㎝
の値を入力してください(2桁表示)</t>
        </r>
      </text>
    </comment>
    <comment ref="S80" authorId="0" shapeId="0" xr:uid="{CB1FA453-0E6E-40F0-8FD4-BBE7D24A4A4B}">
      <text>
        <r>
          <rPr>
            <b/>
            <sz val="9"/>
            <color indexed="81"/>
            <rFont val="MS P ゴシック"/>
            <family val="3"/>
            <charset val="128"/>
          </rPr>
          <t>リレー(チーム名)：
チームに名前を付けてください。団体名の場合には記号を付記してください</t>
        </r>
      </text>
    </comment>
    <comment ref="T80" authorId="0" shapeId="0" xr:uid="{67D2DFCE-32E9-4E46-8F3B-EBC468F6986C}">
      <text>
        <r>
          <rPr>
            <b/>
            <sz val="9"/>
            <color indexed="81"/>
            <rFont val="MS P ゴシック"/>
            <family val="3"/>
            <charset val="128"/>
          </rPr>
          <t>リレー(種目)：
種目を選択してください</t>
        </r>
      </text>
    </comment>
    <comment ref="U80" authorId="0" shapeId="0" xr:uid="{31F8B23D-B2F3-4894-9570-50860636BBAC}">
      <text>
        <r>
          <rPr>
            <b/>
            <sz val="9"/>
            <color indexed="81"/>
            <rFont val="MS P ゴシック"/>
            <family val="3"/>
            <charset val="128"/>
          </rPr>
          <t>リレー(Ｐ)：
チーム内でプログラムに掲載する順番を1～6で選択してください</t>
        </r>
      </text>
    </comment>
    <comment ref="E81" authorId="0" shapeId="0" xr:uid="{345B1A2D-FA5A-4F3A-943B-FA5F3572CD9A}">
      <text>
        <r>
          <rPr>
            <b/>
            <sz val="9"/>
            <color indexed="81"/>
            <rFont val="MS P ゴシック"/>
            <family val="3"/>
            <charset val="128"/>
          </rPr>
          <t>姓ﾌﾘｶﾞﾅ：
式の答が間違えなら直接入力してください</t>
        </r>
      </text>
    </comment>
    <comment ref="F81" authorId="0" shapeId="0" xr:uid="{1B4F3D47-028B-4AC0-B769-DD2834303C8C}">
      <text>
        <r>
          <rPr>
            <b/>
            <sz val="9"/>
            <color indexed="81"/>
            <rFont val="MS P ゴシック"/>
            <family val="3"/>
            <charset val="128"/>
          </rPr>
          <t>名ﾌﾘｶﾞﾅ：
式の答が間違えなら直接入力してください</t>
        </r>
      </text>
    </comment>
    <comment ref="G81" authorId="0" shapeId="0" xr:uid="{3B7AFD8E-6115-4FCE-B6F8-9B920B94A0C8}">
      <text>
        <r>
          <rPr>
            <b/>
            <sz val="9"/>
            <color indexed="81"/>
            <rFont val="MS P ゴシック"/>
            <family val="3"/>
            <charset val="128"/>
          </rPr>
          <t>学年
一般は空欄
中学生以下は選択してください</t>
        </r>
      </text>
    </comment>
    <comment ref="H81" authorId="0" shapeId="0" xr:uid="{46B64293-7DCD-4778-9A40-FED4811E2A65}">
      <text>
        <r>
          <rPr>
            <b/>
            <sz val="9"/>
            <color indexed="81"/>
            <rFont val="MS P ゴシック"/>
            <family val="3"/>
            <charset val="128"/>
          </rPr>
          <t>生年月日(西暦年)：西暦で生まれた年(4桁)を入力してください</t>
        </r>
      </text>
    </comment>
    <comment ref="I81" authorId="0" shapeId="0" xr:uid="{3ED43E36-A68A-4A4A-9149-758A354DB51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1" authorId="0" shapeId="0" xr:uid="{D3C194FB-E856-49D1-8225-4594C91F2BC3}">
      <text>
        <r>
          <rPr>
            <b/>
            <sz val="9"/>
            <color indexed="81"/>
            <rFont val="MS P ゴシック"/>
            <family val="3"/>
            <charset val="128"/>
          </rPr>
          <t>生年月日(日)：
生まれた日を入力してください</t>
        </r>
      </text>
    </comment>
    <comment ref="K81" authorId="0" shapeId="0" xr:uid="{C1894A65-A143-40E5-A7DA-201A76E7E20C}">
      <text>
        <r>
          <rPr>
            <b/>
            <sz val="9"/>
            <color indexed="81"/>
            <rFont val="MS P ゴシック"/>
            <family val="3"/>
            <charset val="128"/>
          </rPr>
          <t>出場種目(個人１)：
種目を選択してください</t>
        </r>
      </text>
    </comment>
    <comment ref="L81" authorId="0" shapeId="0" xr:uid="{E4FBC257-5087-4BCC-8471-DAABAE255A87}">
      <text>
        <r>
          <rPr>
            <b/>
            <sz val="9"/>
            <color indexed="81"/>
            <rFont val="MS P ゴシック"/>
            <family val="3"/>
            <charset val="128"/>
          </rPr>
          <t>ベスト記録
トラック：分
の値を入力してください</t>
        </r>
      </text>
    </comment>
    <comment ref="M81" authorId="0" shapeId="0" xr:uid="{68A52DC8-655D-4CF6-8DCE-2605DF1077A5}">
      <text>
        <r>
          <rPr>
            <b/>
            <sz val="9"/>
            <color indexed="81"/>
            <rFont val="MS P ゴシック"/>
            <family val="3"/>
            <charset val="128"/>
          </rPr>
          <t>ベスト記録
トラック：秒
フィールド：m
の値を入力してください(2桁表示)</t>
        </r>
      </text>
    </comment>
    <comment ref="N81" authorId="0" shapeId="0" xr:uid="{79401D15-D27B-4F67-A1EC-0F66E3AA9281}">
      <text>
        <r>
          <rPr>
            <b/>
            <sz val="9"/>
            <color indexed="81"/>
            <rFont val="MS P ゴシック"/>
            <family val="3"/>
            <charset val="128"/>
          </rPr>
          <t>ベスト記録
トラック：1/100秒
フィールド：㎝
の値を入力してください(2桁表示)</t>
        </r>
      </text>
    </comment>
    <comment ref="O81" authorId="0" shapeId="0" xr:uid="{7B583CAD-6B37-4734-A8A7-29F04041CAC3}">
      <text>
        <r>
          <rPr>
            <b/>
            <sz val="9"/>
            <color indexed="81"/>
            <rFont val="MS P ゴシック"/>
            <family val="3"/>
            <charset val="128"/>
          </rPr>
          <t>出場種目(個人２)：
種目を選択してください</t>
        </r>
      </text>
    </comment>
    <comment ref="P81" authorId="0" shapeId="0" xr:uid="{F8B8201B-69C0-451E-B4A2-076ACF5DC494}">
      <text>
        <r>
          <rPr>
            <b/>
            <sz val="9"/>
            <color indexed="81"/>
            <rFont val="MS P ゴシック"/>
            <family val="3"/>
            <charset val="128"/>
          </rPr>
          <t>ベスト記録
トラック：分
の値を入力してください</t>
        </r>
      </text>
    </comment>
    <comment ref="Q81" authorId="0" shapeId="0" xr:uid="{C83F60C0-668E-4F2A-8B8C-630223B62380}">
      <text>
        <r>
          <rPr>
            <b/>
            <sz val="9"/>
            <color indexed="81"/>
            <rFont val="MS P ゴシック"/>
            <family val="3"/>
            <charset val="128"/>
          </rPr>
          <t>ベスト記録
トラック：秒
フィールド：m
の値を入力してください(2桁表示)</t>
        </r>
      </text>
    </comment>
    <comment ref="R81" authorId="0" shapeId="0" xr:uid="{5E51914A-CE64-4E0F-BAC1-76D49A547E85}">
      <text>
        <r>
          <rPr>
            <b/>
            <sz val="9"/>
            <color indexed="81"/>
            <rFont val="MS P ゴシック"/>
            <family val="3"/>
            <charset val="128"/>
          </rPr>
          <t>ベスト記録
トラック：1/100秒
フィールド：㎝
の値を入力してください(2桁表示)</t>
        </r>
      </text>
    </comment>
    <comment ref="S81" authorId="0" shapeId="0" xr:uid="{A30FF13F-FE81-4BED-96DF-3660E46FBF87}">
      <text>
        <r>
          <rPr>
            <b/>
            <sz val="9"/>
            <color indexed="81"/>
            <rFont val="MS P ゴシック"/>
            <family val="3"/>
            <charset val="128"/>
          </rPr>
          <t>リレー(チーム名)：
チームに名前を付けてください。団体名の場合には記号を付記してください</t>
        </r>
      </text>
    </comment>
    <comment ref="T81" authorId="0" shapeId="0" xr:uid="{EF7B066B-DBFE-48E2-B0D1-2DD0D8D92D32}">
      <text>
        <r>
          <rPr>
            <b/>
            <sz val="9"/>
            <color indexed="81"/>
            <rFont val="MS P ゴシック"/>
            <family val="3"/>
            <charset val="128"/>
          </rPr>
          <t>リレー(種目)：
種目を選択してください</t>
        </r>
      </text>
    </comment>
    <comment ref="U81" authorId="0" shapeId="0" xr:uid="{FB9A4D86-BA04-4249-9852-8996B890BAD2}">
      <text>
        <r>
          <rPr>
            <b/>
            <sz val="9"/>
            <color indexed="81"/>
            <rFont val="MS P ゴシック"/>
            <family val="3"/>
            <charset val="128"/>
          </rPr>
          <t>リレー(Ｐ)：
チーム内でプログラムに掲載する順番を1～6で選択してください</t>
        </r>
      </text>
    </comment>
    <comment ref="E82" authorId="0" shapeId="0" xr:uid="{3D4EE8EA-6A16-454D-9B26-6CD3708D54AA}">
      <text>
        <r>
          <rPr>
            <b/>
            <sz val="9"/>
            <color indexed="81"/>
            <rFont val="MS P ゴシック"/>
            <family val="3"/>
            <charset val="128"/>
          </rPr>
          <t>姓ﾌﾘｶﾞﾅ：
式の答が間違えなら直接入力してください</t>
        </r>
      </text>
    </comment>
    <comment ref="F82" authorId="0" shapeId="0" xr:uid="{14C3C40B-26C9-4417-AD86-8DCDB70F4FAF}">
      <text>
        <r>
          <rPr>
            <b/>
            <sz val="9"/>
            <color indexed="81"/>
            <rFont val="MS P ゴシック"/>
            <family val="3"/>
            <charset val="128"/>
          </rPr>
          <t>名ﾌﾘｶﾞﾅ：
式の答が間違えなら直接入力してください</t>
        </r>
      </text>
    </comment>
    <comment ref="G82" authorId="0" shapeId="0" xr:uid="{232AC09A-AAC7-411A-A79A-A2CA1EC52D4D}">
      <text>
        <r>
          <rPr>
            <b/>
            <sz val="9"/>
            <color indexed="81"/>
            <rFont val="MS P ゴシック"/>
            <family val="3"/>
            <charset val="128"/>
          </rPr>
          <t>学年
一般は空欄
中学生以下は選択してください</t>
        </r>
      </text>
    </comment>
    <comment ref="H82" authorId="0" shapeId="0" xr:uid="{05C48CCC-7114-43EC-A5E9-92A6128D1394}">
      <text>
        <r>
          <rPr>
            <b/>
            <sz val="9"/>
            <color indexed="81"/>
            <rFont val="MS P ゴシック"/>
            <family val="3"/>
            <charset val="128"/>
          </rPr>
          <t>生年月日(西暦年)：西暦で生まれた年(4桁)を入力してください</t>
        </r>
      </text>
    </comment>
    <comment ref="I82" authorId="0" shapeId="0" xr:uid="{EFC9D370-EF8A-424F-9DDD-7B1FE63DC77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2" authorId="0" shapeId="0" xr:uid="{4F9B24F5-0A8E-4632-8B23-FABFF4A7E083}">
      <text>
        <r>
          <rPr>
            <b/>
            <sz val="9"/>
            <color indexed="81"/>
            <rFont val="MS P ゴシック"/>
            <family val="3"/>
            <charset val="128"/>
          </rPr>
          <t>生年月日(日)：
生まれた日を入力してください</t>
        </r>
      </text>
    </comment>
    <comment ref="K82" authorId="0" shapeId="0" xr:uid="{EB358C65-A49F-42BB-83A7-74E5876CDE81}">
      <text>
        <r>
          <rPr>
            <b/>
            <sz val="9"/>
            <color indexed="81"/>
            <rFont val="MS P ゴシック"/>
            <family val="3"/>
            <charset val="128"/>
          </rPr>
          <t>出場種目(個人１)：
種目を選択してください</t>
        </r>
      </text>
    </comment>
    <comment ref="L82" authorId="0" shapeId="0" xr:uid="{DBBB55E0-1C0F-41A7-AB1E-4F758C9944B3}">
      <text>
        <r>
          <rPr>
            <b/>
            <sz val="9"/>
            <color indexed="81"/>
            <rFont val="MS P ゴシック"/>
            <family val="3"/>
            <charset val="128"/>
          </rPr>
          <t>ベスト記録
トラック：分
の値を入力してください</t>
        </r>
      </text>
    </comment>
    <comment ref="M82" authorId="0" shapeId="0" xr:uid="{EE2C7940-38D1-4461-AFDA-E20D414345DF}">
      <text>
        <r>
          <rPr>
            <b/>
            <sz val="9"/>
            <color indexed="81"/>
            <rFont val="MS P ゴシック"/>
            <family val="3"/>
            <charset val="128"/>
          </rPr>
          <t>ベスト記録
トラック：秒
フィールド：m
の値を入力してください(2桁表示)</t>
        </r>
      </text>
    </comment>
    <comment ref="N82" authorId="0" shapeId="0" xr:uid="{F17C9011-9E8F-4244-A0B8-C56792F3C487}">
      <text>
        <r>
          <rPr>
            <b/>
            <sz val="9"/>
            <color indexed="81"/>
            <rFont val="MS P ゴシック"/>
            <family val="3"/>
            <charset val="128"/>
          </rPr>
          <t>ベスト記録
トラック：1/100秒
フィールド：㎝
の値を入力してください(2桁表示)</t>
        </r>
      </text>
    </comment>
    <comment ref="O82" authorId="0" shapeId="0" xr:uid="{5D9B045D-B41B-47C4-8DCA-3F73EA9675CE}">
      <text>
        <r>
          <rPr>
            <b/>
            <sz val="9"/>
            <color indexed="81"/>
            <rFont val="MS P ゴシック"/>
            <family val="3"/>
            <charset val="128"/>
          </rPr>
          <t>出場種目(個人２)：
種目を選択してください</t>
        </r>
      </text>
    </comment>
    <comment ref="P82" authorId="0" shapeId="0" xr:uid="{2AE40146-962B-4D8E-A011-BC40B37F0C85}">
      <text>
        <r>
          <rPr>
            <b/>
            <sz val="9"/>
            <color indexed="81"/>
            <rFont val="MS P ゴシック"/>
            <family val="3"/>
            <charset val="128"/>
          </rPr>
          <t>ベスト記録
トラック：分
の値を入力してください</t>
        </r>
      </text>
    </comment>
    <comment ref="Q82" authorId="0" shapeId="0" xr:uid="{8C464AB6-2ED6-471C-A6FC-20C8A144CA35}">
      <text>
        <r>
          <rPr>
            <b/>
            <sz val="9"/>
            <color indexed="81"/>
            <rFont val="MS P ゴシック"/>
            <family val="3"/>
            <charset val="128"/>
          </rPr>
          <t>ベスト記録
トラック：秒
フィールド：m
の値を入力してください(2桁表示)</t>
        </r>
      </text>
    </comment>
    <comment ref="R82" authorId="0" shapeId="0" xr:uid="{0947A3BB-1875-4E02-9C37-F7EA938E21B6}">
      <text>
        <r>
          <rPr>
            <b/>
            <sz val="9"/>
            <color indexed="81"/>
            <rFont val="MS P ゴシック"/>
            <family val="3"/>
            <charset val="128"/>
          </rPr>
          <t>ベスト記録
トラック：1/100秒
フィールド：㎝
の値を入力してください(2桁表示)</t>
        </r>
      </text>
    </comment>
    <comment ref="S82" authorId="0" shapeId="0" xr:uid="{8F7228BC-9EB3-4A91-B630-9241A633912C}">
      <text>
        <r>
          <rPr>
            <b/>
            <sz val="9"/>
            <color indexed="81"/>
            <rFont val="MS P ゴシック"/>
            <family val="3"/>
            <charset val="128"/>
          </rPr>
          <t>リレー(チーム名)：
チームに名前を付けてください。団体名の場合には記号を付記してください</t>
        </r>
      </text>
    </comment>
    <comment ref="T82" authorId="0" shapeId="0" xr:uid="{82F53D61-53DD-405B-B2A5-00E981487B1E}">
      <text>
        <r>
          <rPr>
            <b/>
            <sz val="9"/>
            <color indexed="81"/>
            <rFont val="MS P ゴシック"/>
            <family val="3"/>
            <charset val="128"/>
          </rPr>
          <t>リレー(種目)：
種目を選択してください</t>
        </r>
      </text>
    </comment>
    <comment ref="U82" authorId="0" shapeId="0" xr:uid="{7724D66C-4B95-4583-9C00-AFBAB0B774C4}">
      <text>
        <r>
          <rPr>
            <b/>
            <sz val="9"/>
            <color indexed="81"/>
            <rFont val="MS P ゴシック"/>
            <family val="3"/>
            <charset val="128"/>
          </rPr>
          <t>リレー(Ｐ)：
チーム内でプログラムに掲載する順番を1～6で選択してください</t>
        </r>
      </text>
    </comment>
    <comment ref="E83" authorId="0" shapeId="0" xr:uid="{2321B6D7-3BF9-4A77-A987-325F3AA1A8F3}">
      <text>
        <r>
          <rPr>
            <b/>
            <sz val="9"/>
            <color indexed="81"/>
            <rFont val="MS P ゴシック"/>
            <family val="3"/>
            <charset val="128"/>
          </rPr>
          <t>姓ﾌﾘｶﾞﾅ：
式の答が間違えなら直接入力してください</t>
        </r>
      </text>
    </comment>
    <comment ref="F83" authorId="0" shapeId="0" xr:uid="{939C798C-3F7D-4088-805C-C183334C404C}">
      <text>
        <r>
          <rPr>
            <b/>
            <sz val="9"/>
            <color indexed="81"/>
            <rFont val="MS P ゴシック"/>
            <family val="3"/>
            <charset val="128"/>
          </rPr>
          <t>名ﾌﾘｶﾞﾅ：
式の答が間違えなら直接入力してください</t>
        </r>
      </text>
    </comment>
    <comment ref="G83" authorId="0" shapeId="0" xr:uid="{59E8A9C1-EEE8-4A53-B9BA-73AC76E2BB89}">
      <text>
        <r>
          <rPr>
            <b/>
            <sz val="9"/>
            <color indexed="81"/>
            <rFont val="MS P ゴシック"/>
            <family val="3"/>
            <charset val="128"/>
          </rPr>
          <t>学年
一般は空欄
中学生以下は選択してください</t>
        </r>
      </text>
    </comment>
    <comment ref="H83" authorId="0" shapeId="0" xr:uid="{53611C96-DFBC-4808-873F-13BF65688693}">
      <text>
        <r>
          <rPr>
            <b/>
            <sz val="9"/>
            <color indexed="81"/>
            <rFont val="MS P ゴシック"/>
            <family val="3"/>
            <charset val="128"/>
          </rPr>
          <t>生年月日(西暦年)：西暦で生まれた年(4桁)を入力してください</t>
        </r>
      </text>
    </comment>
    <comment ref="I83" authorId="0" shapeId="0" xr:uid="{0C3EA870-BAD7-4C50-971A-361FEF7267F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3" authorId="0" shapeId="0" xr:uid="{48A7452E-6E15-4E2D-AC39-AFE011475192}">
      <text>
        <r>
          <rPr>
            <b/>
            <sz val="9"/>
            <color indexed="81"/>
            <rFont val="MS P ゴシック"/>
            <family val="3"/>
            <charset val="128"/>
          </rPr>
          <t>生年月日(日)：
生まれた日を入力してください</t>
        </r>
      </text>
    </comment>
    <comment ref="K83" authorId="0" shapeId="0" xr:uid="{4A05C516-7EC0-4D94-8BF9-A6140B21B2EF}">
      <text>
        <r>
          <rPr>
            <b/>
            <sz val="9"/>
            <color indexed="81"/>
            <rFont val="MS P ゴシック"/>
            <family val="3"/>
            <charset val="128"/>
          </rPr>
          <t>出場種目(個人１)：
種目を選択してください</t>
        </r>
      </text>
    </comment>
    <comment ref="L83" authorId="0" shapeId="0" xr:uid="{125D3FAF-8F39-4BEE-B4D7-A0EEEF07CDC7}">
      <text>
        <r>
          <rPr>
            <b/>
            <sz val="9"/>
            <color indexed="81"/>
            <rFont val="MS P ゴシック"/>
            <family val="3"/>
            <charset val="128"/>
          </rPr>
          <t>ベスト記録
トラック：分
の値を入力してください</t>
        </r>
      </text>
    </comment>
    <comment ref="M83" authorId="0" shapeId="0" xr:uid="{E92919F2-DB38-4DE2-B2D7-512E1D47F0C4}">
      <text>
        <r>
          <rPr>
            <b/>
            <sz val="9"/>
            <color indexed="81"/>
            <rFont val="MS P ゴシック"/>
            <family val="3"/>
            <charset val="128"/>
          </rPr>
          <t>ベスト記録
トラック：秒
フィールド：m
の値を入力してください(2桁表示)</t>
        </r>
      </text>
    </comment>
    <comment ref="N83" authorId="0" shapeId="0" xr:uid="{F6936F99-CC24-4930-AE20-0F584970DA0F}">
      <text>
        <r>
          <rPr>
            <b/>
            <sz val="9"/>
            <color indexed="81"/>
            <rFont val="MS P ゴシック"/>
            <family val="3"/>
            <charset val="128"/>
          </rPr>
          <t>ベスト記録
トラック：1/100秒
フィールド：㎝
の値を入力してください(2桁表示)</t>
        </r>
      </text>
    </comment>
    <comment ref="O83" authorId="0" shapeId="0" xr:uid="{1726C136-FF96-4C80-B843-28325C0824D6}">
      <text>
        <r>
          <rPr>
            <b/>
            <sz val="9"/>
            <color indexed="81"/>
            <rFont val="MS P ゴシック"/>
            <family val="3"/>
            <charset val="128"/>
          </rPr>
          <t>出場種目(個人２)：
種目を選択してください</t>
        </r>
      </text>
    </comment>
    <comment ref="P83" authorId="0" shapeId="0" xr:uid="{8AB1456C-F1A4-4701-A240-54F7C5F7ED45}">
      <text>
        <r>
          <rPr>
            <b/>
            <sz val="9"/>
            <color indexed="81"/>
            <rFont val="MS P ゴシック"/>
            <family val="3"/>
            <charset val="128"/>
          </rPr>
          <t>ベスト記録
トラック：分
の値を入力してください</t>
        </r>
      </text>
    </comment>
    <comment ref="Q83" authorId="0" shapeId="0" xr:uid="{68C78A6A-F080-4CEA-82B3-E53777416E94}">
      <text>
        <r>
          <rPr>
            <b/>
            <sz val="9"/>
            <color indexed="81"/>
            <rFont val="MS P ゴシック"/>
            <family val="3"/>
            <charset val="128"/>
          </rPr>
          <t>ベスト記録
トラック：秒
フィールド：m
の値を入力してください(2桁表示)</t>
        </r>
      </text>
    </comment>
    <comment ref="R83" authorId="0" shapeId="0" xr:uid="{A8BD4396-BE06-49BA-86D6-DFFB750C4A42}">
      <text>
        <r>
          <rPr>
            <b/>
            <sz val="9"/>
            <color indexed="81"/>
            <rFont val="MS P ゴシック"/>
            <family val="3"/>
            <charset val="128"/>
          </rPr>
          <t>ベスト記録
トラック：1/100秒
フィールド：㎝
の値を入力してください(2桁表示)</t>
        </r>
      </text>
    </comment>
    <comment ref="S83" authorId="0" shapeId="0" xr:uid="{D305CB5D-55C9-4B40-A483-E4591EB09A68}">
      <text>
        <r>
          <rPr>
            <b/>
            <sz val="9"/>
            <color indexed="81"/>
            <rFont val="MS P ゴシック"/>
            <family val="3"/>
            <charset val="128"/>
          </rPr>
          <t>リレー(チーム名)：
チームに名前を付けてください。団体名の場合には記号を付記してください</t>
        </r>
      </text>
    </comment>
    <comment ref="T83" authorId="0" shapeId="0" xr:uid="{D771E080-947D-4F6F-AEB9-BD092AC9B53E}">
      <text>
        <r>
          <rPr>
            <b/>
            <sz val="9"/>
            <color indexed="81"/>
            <rFont val="MS P ゴシック"/>
            <family val="3"/>
            <charset val="128"/>
          </rPr>
          <t>リレー(種目)：
種目を選択してください</t>
        </r>
      </text>
    </comment>
    <comment ref="U83" authorId="0" shapeId="0" xr:uid="{2D2B4E53-0010-431A-9774-7C01321AE451}">
      <text>
        <r>
          <rPr>
            <b/>
            <sz val="9"/>
            <color indexed="81"/>
            <rFont val="MS P ゴシック"/>
            <family val="3"/>
            <charset val="128"/>
          </rPr>
          <t>リレー(Ｐ)：
チーム内でプログラムに掲載する順番を1～6で選択してください</t>
        </r>
      </text>
    </comment>
    <comment ref="E84" authorId="0" shapeId="0" xr:uid="{2A34823B-FC03-4FBB-88FB-B8F322182474}">
      <text>
        <r>
          <rPr>
            <b/>
            <sz val="9"/>
            <color indexed="81"/>
            <rFont val="MS P ゴシック"/>
            <family val="3"/>
            <charset val="128"/>
          </rPr>
          <t>姓ﾌﾘｶﾞﾅ：
式の答が間違えなら直接入力してください</t>
        </r>
      </text>
    </comment>
    <comment ref="F84" authorId="0" shapeId="0" xr:uid="{93D42326-AEBD-4688-AB2B-996067ECF6BD}">
      <text>
        <r>
          <rPr>
            <b/>
            <sz val="9"/>
            <color indexed="81"/>
            <rFont val="MS P ゴシック"/>
            <family val="3"/>
            <charset val="128"/>
          </rPr>
          <t>名ﾌﾘｶﾞﾅ：
式の答が間違えなら直接入力してください</t>
        </r>
      </text>
    </comment>
    <comment ref="G84" authorId="0" shapeId="0" xr:uid="{E28EEF1B-B68C-42D3-BC97-7D7272B83F80}">
      <text>
        <r>
          <rPr>
            <b/>
            <sz val="9"/>
            <color indexed="81"/>
            <rFont val="MS P ゴシック"/>
            <family val="3"/>
            <charset val="128"/>
          </rPr>
          <t>学年
一般は空欄
中学生以下は選択してください</t>
        </r>
      </text>
    </comment>
    <comment ref="H84" authorId="0" shapeId="0" xr:uid="{FEC308BC-6A3D-4BB8-A54C-9F2ABE6F4D85}">
      <text>
        <r>
          <rPr>
            <b/>
            <sz val="9"/>
            <color indexed="81"/>
            <rFont val="MS P ゴシック"/>
            <family val="3"/>
            <charset val="128"/>
          </rPr>
          <t>生年月日(西暦年)：西暦で生まれた年(4桁)を入力してください</t>
        </r>
      </text>
    </comment>
    <comment ref="I84" authorId="0" shapeId="0" xr:uid="{4DDC6867-D866-4D82-9A8F-ADE10D280D8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4" authorId="0" shapeId="0" xr:uid="{6FD17AEA-6C93-4BD9-B8F1-4A42861607B1}">
      <text>
        <r>
          <rPr>
            <b/>
            <sz val="9"/>
            <color indexed="81"/>
            <rFont val="MS P ゴシック"/>
            <family val="3"/>
            <charset val="128"/>
          </rPr>
          <t>生年月日(日)：
生まれた日を入力してください</t>
        </r>
      </text>
    </comment>
    <comment ref="K84" authorId="0" shapeId="0" xr:uid="{D55A1389-0B71-43E9-80D2-8F0719523C1B}">
      <text>
        <r>
          <rPr>
            <b/>
            <sz val="9"/>
            <color indexed="81"/>
            <rFont val="MS P ゴシック"/>
            <family val="3"/>
            <charset val="128"/>
          </rPr>
          <t>出場種目(個人１)：
種目を選択してください</t>
        </r>
      </text>
    </comment>
    <comment ref="L84" authorId="0" shapeId="0" xr:uid="{A252F65A-6A62-4D54-B104-6475497B3DBC}">
      <text>
        <r>
          <rPr>
            <b/>
            <sz val="9"/>
            <color indexed="81"/>
            <rFont val="MS P ゴシック"/>
            <family val="3"/>
            <charset val="128"/>
          </rPr>
          <t>ベスト記録
トラック：分
の値を入力してください</t>
        </r>
      </text>
    </comment>
    <comment ref="M84" authorId="0" shapeId="0" xr:uid="{38EA0273-17CF-4AB3-AC6B-70C223D7DC0B}">
      <text>
        <r>
          <rPr>
            <b/>
            <sz val="9"/>
            <color indexed="81"/>
            <rFont val="MS P ゴシック"/>
            <family val="3"/>
            <charset val="128"/>
          </rPr>
          <t>ベスト記録
トラック：秒
フィールド：m
の値を入力してください(2桁表示)</t>
        </r>
      </text>
    </comment>
    <comment ref="N84" authorId="0" shapeId="0" xr:uid="{E778C7E5-EA46-42E8-B18B-310E58DB5F28}">
      <text>
        <r>
          <rPr>
            <b/>
            <sz val="9"/>
            <color indexed="81"/>
            <rFont val="MS P ゴシック"/>
            <family val="3"/>
            <charset val="128"/>
          </rPr>
          <t>ベスト記録
トラック：1/100秒
フィールド：㎝
の値を入力してください(2桁表示)</t>
        </r>
      </text>
    </comment>
    <comment ref="O84" authorId="0" shapeId="0" xr:uid="{60A2536F-F044-4B0B-8ABB-C4CAD3878AC1}">
      <text>
        <r>
          <rPr>
            <b/>
            <sz val="9"/>
            <color indexed="81"/>
            <rFont val="MS P ゴシック"/>
            <family val="3"/>
            <charset val="128"/>
          </rPr>
          <t>出場種目(個人２)：
種目を選択してください</t>
        </r>
      </text>
    </comment>
    <comment ref="P84" authorId="0" shapeId="0" xr:uid="{287600F8-259D-4AD5-AFAB-74A8D7316272}">
      <text>
        <r>
          <rPr>
            <b/>
            <sz val="9"/>
            <color indexed="81"/>
            <rFont val="MS P ゴシック"/>
            <family val="3"/>
            <charset val="128"/>
          </rPr>
          <t>ベスト記録
トラック：分
の値を入力してください</t>
        </r>
      </text>
    </comment>
    <comment ref="Q84" authorId="0" shapeId="0" xr:uid="{841D6484-AF16-4D32-BC06-6057BEAF4B37}">
      <text>
        <r>
          <rPr>
            <b/>
            <sz val="9"/>
            <color indexed="81"/>
            <rFont val="MS P ゴシック"/>
            <family val="3"/>
            <charset val="128"/>
          </rPr>
          <t>ベスト記録
トラック：秒
フィールド：m
の値を入力してください(2桁表示)</t>
        </r>
      </text>
    </comment>
    <comment ref="R84" authorId="0" shapeId="0" xr:uid="{1D4E3A9F-FCE0-4153-911C-8EFABA75E356}">
      <text>
        <r>
          <rPr>
            <b/>
            <sz val="9"/>
            <color indexed="81"/>
            <rFont val="MS P ゴシック"/>
            <family val="3"/>
            <charset val="128"/>
          </rPr>
          <t>ベスト記録
トラック：1/100秒
フィールド：㎝
の値を入力してください(2桁表示)</t>
        </r>
      </text>
    </comment>
    <comment ref="S84" authorId="0" shapeId="0" xr:uid="{D97A8F52-2A49-42E0-990F-0D8C6F13A594}">
      <text>
        <r>
          <rPr>
            <b/>
            <sz val="9"/>
            <color indexed="81"/>
            <rFont val="MS P ゴシック"/>
            <family val="3"/>
            <charset val="128"/>
          </rPr>
          <t>リレー(チーム名)：
チームに名前を付けてください。団体名の場合には記号を付記してください</t>
        </r>
      </text>
    </comment>
    <comment ref="T84" authorId="0" shapeId="0" xr:uid="{E7A574A8-157D-4BF1-8792-AC944CA69098}">
      <text>
        <r>
          <rPr>
            <b/>
            <sz val="9"/>
            <color indexed="81"/>
            <rFont val="MS P ゴシック"/>
            <family val="3"/>
            <charset val="128"/>
          </rPr>
          <t>リレー(種目)：
種目を選択してください</t>
        </r>
      </text>
    </comment>
    <comment ref="U84" authorId="0" shapeId="0" xr:uid="{90D6A283-20FD-4E3C-BB66-A445D642DD31}">
      <text>
        <r>
          <rPr>
            <b/>
            <sz val="9"/>
            <color indexed="81"/>
            <rFont val="MS P ゴシック"/>
            <family val="3"/>
            <charset val="128"/>
          </rPr>
          <t>リレー(Ｐ)：
チーム内でプログラムに掲載する順番を1～6で選択してください</t>
        </r>
      </text>
    </comment>
    <comment ref="E85" authorId="0" shapeId="0" xr:uid="{E6BC591A-CC7D-4E12-B24A-8A417260FD8A}">
      <text>
        <r>
          <rPr>
            <b/>
            <sz val="9"/>
            <color indexed="81"/>
            <rFont val="MS P ゴシック"/>
            <family val="3"/>
            <charset val="128"/>
          </rPr>
          <t>姓ﾌﾘｶﾞﾅ：
式の答が間違えなら直接入力してください</t>
        </r>
      </text>
    </comment>
    <comment ref="F85" authorId="0" shapeId="0" xr:uid="{7D80687A-CF2A-431B-AF39-1FA843BF713B}">
      <text>
        <r>
          <rPr>
            <b/>
            <sz val="9"/>
            <color indexed="81"/>
            <rFont val="MS P ゴシック"/>
            <family val="3"/>
            <charset val="128"/>
          </rPr>
          <t>名ﾌﾘｶﾞﾅ：
式の答が間違えなら直接入力してください</t>
        </r>
      </text>
    </comment>
    <comment ref="G85" authorId="0" shapeId="0" xr:uid="{BC3E05E9-A383-4D1B-9E04-94AD93F66A90}">
      <text>
        <r>
          <rPr>
            <b/>
            <sz val="9"/>
            <color indexed="81"/>
            <rFont val="MS P ゴシック"/>
            <family val="3"/>
            <charset val="128"/>
          </rPr>
          <t>学年
一般は空欄
中学生以下は選択してください</t>
        </r>
      </text>
    </comment>
    <comment ref="H85" authorId="0" shapeId="0" xr:uid="{A56C94ED-BCB7-4073-B17C-F9C551B0907F}">
      <text>
        <r>
          <rPr>
            <b/>
            <sz val="9"/>
            <color indexed="81"/>
            <rFont val="MS P ゴシック"/>
            <family val="3"/>
            <charset val="128"/>
          </rPr>
          <t>生年月日(西暦年)：西暦で生まれた年(4桁)を入力してください</t>
        </r>
      </text>
    </comment>
    <comment ref="I85" authorId="0" shapeId="0" xr:uid="{4E945198-12F7-4663-88C5-7F50CB0FAF09}">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5" authorId="0" shapeId="0" xr:uid="{1EADCC50-3241-4458-B9A8-F31325D204D1}">
      <text>
        <r>
          <rPr>
            <b/>
            <sz val="9"/>
            <color indexed="81"/>
            <rFont val="MS P ゴシック"/>
            <family val="3"/>
            <charset val="128"/>
          </rPr>
          <t>生年月日(日)：
生まれた日を入力してください</t>
        </r>
      </text>
    </comment>
    <comment ref="K85" authorId="0" shapeId="0" xr:uid="{1B072DDA-27D9-4751-ADC2-0A5DF05BD08C}">
      <text>
        <r>
          <rPr>
            <b/>
            <sz val="9"/>
            <color indexed="81"/>
            <rFont val="MS P ゴシック"/>
            <family val="3"/>
            <charset val="128"/>
          </rPr>
          <t>出場種目(個人１)：
種目を選択してください</t>
        </r>
      </text>
    </comment>
    <comment ref="L85" authorId="0" shapeId="0" xr:uid="{EE95E498-723A-4628-9A02-C49BF3890C25}">
      <text>
        <r>
          <rPr>
            <b/>
            <sz val="9"/>
            <color indexed="81"/>
            <rFont val="MS P ゴシック"/>
            <family val="3"/>
            <charset val="128"/>
          </rPr>
          <t>ベスト記録
トラック：分
の値を入力してください</t>
        </r>
      </text>
    </comment>
    <comment ref="M85" authorId="0" shapeId="0" xr:uid="{386ABAE1-24AE-4FA8-B369-3B98D7FC3663}">
      <text>
        <r>
          <rPr>
            <b/>
            <sz val="9"/>
            <color indexed="81"/>
            <rFont val="MS P ゴシック"/>
            <family val="3"/>
            <charset val="128"/>
          </rPr>
          <t>ベスト記録
トラック：秒
フィールド：m
の値を入力してください(2桁表示)</t>
        </r>
      </text>
    </comment>
    <comment ref="N85" authorId="0" shapeId="0" xr:uid="{6C5B0600-FB20-45BA-97A2-27501BF9D29A}">
      <text>
        <r>
          <rPr>
            <b/>
            <sz val="9"/>
            <color indexed="81"/>
            <rFont val="MS P ゴシック"/>
            <family val="3"/>
            <charset val="128"/>
          </rPr>
          <t>ベスト記録
トラック：1/100秒
フィールド：㎝
の値を入力してください(2桁表示)</t>
        </r>
      </text>
    </comment>
    <comment ref="O85" authorId="0" shapeId="0" xr:uid="{0885D814-03CB-4A67-B36A-A0239E686B2C}">
      <text>
        <r>
          <rPr>
            <b/>
            <sz val="9"/>
            <color indexed="81"/>
            <rFont val="MS P ゴシック"/>
            <family val="3"/>
            <charset val="128"/>
          </rPr>
          <t>出場種目(個人２)：
種目を選択してください</t>
        </r>
      </text>
    </comment>
    <comment ref="P85" authorId="0" shapeId="0" xr:uid="{600DB367-2A1A-45D4-AD3B-BFD8B7A7E5E0}">
      <text>
        <r>
          <rPr>
            <b/>
            <sz val="9"/>
            <color indexed="81"/>
            <rFont val="MS P ゴシック"/>
            <family val="3"/>
            <charset val="128"/>
          </rPr>
          <t>ベスト記録
トラック：分
の値を入力してください</t>
        </r>
      </text>
    </comment>
    <comment ref="Q85" authorId="0" shapeId="0" xr:uid="{DB7B126B-C9A8-4C8A-97D7-94E94E14E2EB}">
      <text>
        <r>
          <rPr>
            <b/>
            <sz val="9"/>
            <color indexed="81"/>
            <rFont val="MS P ゴシック"/>
            <family val="3"/>
            <charset val="128"/>
          </rPr>
          <t>ベスト記録
トラック：秒
フィールド：m
の値を入力してください(2桁表示)</t>
        </r>
      </text>
    </comment>
    <comment ref="R85" authorId="0" shapeId="0" xr:uid="{99AF6473-1CFB-4422-8FD2-B6E6FBB8EFDE}">
      <text>
        <r>
          <rPr>
            <b/>
            <sz val="9"/>
            <color indexed="81"/>
            <rFont val="MS P ゴシック"/>
            <family val="3"/>
            <charset val="128"/>
          </rPr>
          <t>ベスト記録
トラック：1/100秒
フィールド：㎝
の値を入力してください(2桁表示)</t>
        </r>
      </text>
    </comment>
    <comment ref="S85" authorId="0" shapeId="0" xr:uid="{1A96FD92-12CE-490A-AC5D-BD5D9D0A1E1C}">
      <text>
        <r>
          <rPr>
            <b/>
            <sz val="9"/>
            <color indexed="81"/>
            <rFont val="MS P ゴシック"/>
            <family val="3"/>
            <charset val="128"/>
          </rPr>
          <t>リレー(チーム名)：
チームに名前を付けてください。団体名の場合には記号を付記してください</t>
        </r>
      </text>
    </comment>
    <comment ref="T85" authorId="0" shapeId="0" xr:uid="{718B543C-D8D9-4141-9C46-0C60CD9CE80D}">
      <text>
        <r>
          <rPr>
            <b/>
            <sz val="9"/>
            <color indexed="81"/>
            <rFont val="MS P ゴシック"/>
            <family val="3"/>
            <charset val="128"/>
          </rPr>
          <t>リレー(種目)：
種目を選択してください</t>
        </r>
      </text>
    </comment>
    <comment ref="U85" authorId="0" shapeId="0" xr:uid="{1A7B609A-B485-426D-93BA-EB3B21994BE2}">
      <text>
        <r>
          <rPr>
            <b/>
            <sz val="9"/>
            <color indexed="81"/>
            <rFont val="MS P ゴシック"/>
            <family val="3"/>
            <charset val="128"/>
          </rPr>
          <t>リレー(Ｐ)：
チーム内でプログラムに掲載する順番を1～6で選択してください</t>
        </r>
      </text>
    </comment>
    <comment ref="E86" authorId="0" shapeId="0" xr:uid="{595BCAED-5A88-420A-9D66-A030983FB3F3}">
      <text>
        <r>
          <rPr>
            <b/>
            <sz val="9"/>
            <color indexed="81"/>
            <rFont val="MS P ゴシック"/>
            <family val="3"/>
            <charset val="128"/>
          </rPr>
          <t>姓ﾌﾘｶﾞﾅ：
式の答が間違えなら直接入力してください</t>
        </r>
      </text>
    </comment>
    <comment ref="F86" authorId="0" shapeId="0" xr:uid="{107D4046-8270-4728-9619-27F9639AAE55}">
      <text>
        <r>
          <rPr>
            <b/>
            <sz val="9"/>
            <color indexed="81"/>
            <rFont val="MS P ゴシック"/>
            <family val="3"/>
            <charset val="128"/>
          </rPr>
          <t>名ﾌﾘｶﾞﾅ：
式の答が間違えなら直接入力してください</t>
        </r>
      </text>
    </comment>
    <comment ref="G86" authorId="0" shapeId="0" xr:uid="{9E6FBA68-D5A2-40C6-A826-C6835405BCAE}">
      <text>
        <r>
          <rPr>
            <b/>
            <sz val="9"/>
            <color indexed="81"/>
            <rFont val="MS P ゴシック"/>
            <family val="3"/>
            <charset val="128"/>
          </rPr>
          <t>学年
一般は空欄
中学生以下は選択してください</t>
        </r>
      </text>
    </comment>
    <comment ref="H86" authorId="0" shapeId="0" xr:uid="{1E40E48C-F46A-47F3-A1EB-421CACE98FC5}">
      <text>
        <r>
          <rPr>
            <b/>
            <sz val="9"/>
            <color indexed="81"/>
            <rFont val="MS P ゴシック"/>
            <family val="3"/>
            <charset val="128"/>
          </rPr>
          <t>生年月日(西暦年)：西暦で生まれた年(4桁)を入力してください</t>
        </r>
      </text>
    </comment>
    <comment ref="I86" authorId="0" shapeId="0" xr:uid="{B8C67BBA-EA92-49C7-8B61-2DD4A30E6250}">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6" authorId="0" shapeId="0" xr:uid="{D04B4F15-D193-4BBA-9A96-EF14AD5AB065}">
      <text>
        <r>
          <rPr>
            <b/>
            <sz val="9"/>
            <color indexed="81"/>
            <rFont val="MS P ゴシック"/>
            <family val="3"/>
            <charset val="128"/>
          </rPr>
          <t>生年月日(日)：
生まれた日を入力してください</t>
        </r>
      </text>
    </comment>
    <comment ref="K86" authorId="0" shapeId="0" xr:uid="{F2CD9BEB-5213-465D-BA47-C339C8AC2319}">
      <text>
        <r>
          <rPr>
            <b/>
            <sz val="9"/>
            <color indexed="81"/>
            <rFont val="MS P ゴシック"/>
            <family val="3"/>
            <charset val="128"/>
          </rPr>
          <t>出場種目(個人１)：
種目を選択してください</t>
        </r>
      </text>
    </comment>
    <comment ref="L86" authorId="0" shapeId="0" xr:uid="{CC3BDC0C-376D-4A93-8A43-1F6F3448889B}">
      <text>
        <r>
          <rPr>
            <b/>
            <sz val="9"/>
            <color indexed="81"/>
            <rFont val="MS P ゴシック"/>
            <family val="3"/>
            <charset val="128"/>
          </rPr>
          <t>ベスト記録
トラック：分
の値を入力してください</t>
        </r>
      </text>
    </comment>
    <comment ref="M86" authorId="0" shapeId="0" xr:uid="{1CBE10E1-0C84-4BD1-9CF0-DB2FEC801702}">
      <text>
        <r>
          <rPr>
            <b/>
            <sz val="9"/>
            <color indexed="81"/>
            <rFont val="MS P ゴシック"/>
            <family val="3"/>
            <charset val="128"/>
          </rPr>
          <t>ベスト記録
トラック：秒
フィールド：m
の値を入力してください(2桁表示)</t>
        </r>
      </text>
    </comment>
    <comment ref="N86" authorId="0" shapeId="0" xr:uid="{76BBB433-2C19-467C-BE9D-1125C46CC374}">
      <text>
        <r>
          <rPr>
            <b/>
            <sz val="9"/>
            <color indexed="81"/>
            <rFont val="MS P ゴシック"/>
            <family val="3"/>
            <charset val="128"/>
          </rPr>
          <t>ベスト記録
トラック：1/100秒
フィールド：㎝
の値を入力してください(2桁表示)</t>
        </r>
      </text>
    </comment>
    <comment ref="O86" authorId="0" shapeId="0" xr:uid="{64151AD7-32F9-4B79-984F-06E95DA763F2}">
      <text>
        <r>
          <rPr>
            <b/>
            <sz val="9"/>
            <color indexed="81"/>
            <rFont val="MS P ゴシック"/>
            <family val="3"/>
            <charset val="128"/>
          </rPr>
          <t>出場種目(個人２)：
種目を選択してください</t>
        </r>
      </text>
    </comment>
    <comment ref="P86" authorId="0" shapeId="0" xr:uid="{0B8190F2-0018-4CF2-98BD-6263845BA553}">
      <text>
        <r>
          <rPr>
            <b/>
            <sz val="9"/>
            <color indexed="81"/>
            <rFont val="MS P ゴシック"/>
            <family val="3"/>
            <charset val="128"/>
          </rPr>
          <t>ベスト記録
トラック：分
の値を入力してください</t>
        </r>
      </text>
    </comment>
    <comment ref="Q86" authorId="0" shapeId="0" xr:uid="{3ECCBFA1-DF9C-4EAA-8750-6E24AF25F20E}">
      <text>
        <r>
          <rPr>
            <b/>
            <sz val="9"/>
            <color indexed="81"/>
            <rFont val="MS P ゴシック"/>
            <family val="3"/>
            <charset val="128"/>
          </rPr>
          <t>ベスト記録
トラック：秒
フィールド：m
の値を入力してください(2桁表示)</t>
        </r>
      </text>
    </comment>
    <comment ref="R86" authorId="0" shapeId="0" xr:uid="{F46457FA-1B21-480C-95CD-94CBB7322565}">
      <text>
        <r>
          <rPr>
            <b/>
            <sz val="9"/>
            <color indexed="81"/>
            <rFont val="MS P ゴシック"/>
            <family val="3"/>
            <charset val="128"/>
          </rPr>
          <t>ベスト記録
トラック：1/100秒
フィールド：㎝
の値を入力してください(2桁表示)</t>
        </r>
      </text>
    </comment>
    <comment ref="S86" authorId="0" shapeId="0" xr:uid="{7740C8BA-B606-468B-8A10-D67A1189F6EA}">
      <text>
        <r>
          <rPr>
            <b/>
            <sz val="9"/>
            <color indexed="81"/>
            <rFont val="MS P ゴシック"/>
            <family val="3"/>
            <charset val="128"/>
          </rPr>
          <t>リレー(チーム名)：
チームに名前を付けてください。団体名の場合には記号を付記してください</t>
        </r>
      </text>
    </comment>
    <comment ref="T86" authorId="0" shapeId="0" xr:uid="{398B1C8E-F203-4418-AD6F-4F9BD4FBB35E}">
      <text>
        <r>
          <rPr>
            <b/>
            <sz val="9"/>
            <color indexed="81"/>
            <rFont val="MS P ゴシック"/>
            <family val="3"/>
            <charset val="128"/>
          </rPr>
          <t>リレー(種目)：
種目を選択してください</t>
        </r>
      </text>
    </comment>
    <comment ref="U86" authorId="0" shapeId="0" xr:uid="{5E02AB89-85CF-46EE-959B-1D2BAF1968DC}">
      <text>
        <r>
          <rPr>
            <b/>
            <sz val="9"/>
            <color indexed="81"/>
            <rFont val="MS P ゴシック"/>
            <family val="3"/>
            <charset val="128"/>
          </rPr>
          <t>リレー(Ｐ)：
チーム内でプログラムに掲載する順番を1～6で選択してください</t>
        </r>
      </text>
    </comment>
  </commentList>
</comments>
</file>

<file path=xl/sharedStrings.xml><?xml version="1.0" encoding="utf-8"?>
<sst xmlns="http://schemas.openxmlformats.org/spreadsheetml/2006/main" count="234" uniqueCount="136">
  <si>
    <t>（</t>
    <phoneticPr fontId="3"/>
  </si>
  <si>
    <t>)</t>
    <phoneticPr fontId="3"/>
  </si>
  <si>
    <t>番号</t>
    <rPh sb="0" eb="2">
      <t>バンゴウ</t>
    </rPh>
    <phoneticPr fontId="3"/>
  </si>
  <si>
    <t>姓</t>
    <rPh sb="0" eb="1">
      <t>セイ</t>
    </rPh>
    <phoneticPr fontId="3"/>
  </si>
  <si>
    <t>名</t>
    <rPh sb="0" eb="1">
      <t>メイ</t>
    </rPh>
    <phoneticPr fontId="3"/>
  </si>
  <si>
    <t>姓ﾌﾘｶﾞﾅ</t>
    <rPh sb="0" eb="1">
      <t>セイ</t>
    </rPh>
    <phoneticPr fontId="3"/>
  </si>
  <si>
    <t>名ﾌﾘｶﾞﾅ</t>
    <rPh sb="0" eb="1">
      <t>ナ</t>
    </rPh>
    <phoneticPr fontId="3"/>
  </si>
  <si>
    <t>出場種目</t>
    <rPh sb="0" eb="2">
      <t>シュツジョウ</t>
    </rPh>
    <rPh sb="2" eb="4">
      <t>シュモク</t>
    </rPh>
    <phoneticPr fontId="3"/>
  </si>
  <si>
    <t>個人１</t>
    <rPh sb="0" eb="2">
      <t>コジン</t>
    </rPh>
    <phoneticPr fontId="3"/>
  </si>
  <si>
    <t>個人２</t>
    <rPh sb="0" eb="2">
      <t>コジン</t>
    </rPh>
    <phoneticPr fontId="3"/>
  </si>
  <si>
    <t>申込責任者名</t>
    <rPh sb="0" eb="2">
      <t>モウシコミ</t>
    </rPh>
    <rPh sb="2" eb="5">
      <t>セキニンシャ</t>
    </rPh>
    <rPh sb="5" eb="6">
      <t>メイ</t>
    </rPh>
    <phoneticPr fontId="3"/>
  </si>
  <si>
    <t>連絡先住所</t>
    <rPh sb="0" eb="3">
      <t>レンラクサキ</t>
    </rPh>
    <rPh sb="3" eb="5">
      <t>ジュウショ</t>
    </rPh>
    <phoneticPr fontId="3"/>
  </si>
  <si>
    <t>連絡先電話番号</t>
    <rPh sb="0" eb="3">
      <t>レンラクサキ</t>
    </rPh>
    <rPh sb="3" eb="5">
      <t>デンワ</t>
    </rPh>
    <rPh sb="5" eb="7">
      <t>バンゴウ</t>
    </rPh>
    <phoneticPr fontId="3"/>
  </si>
  <si>
    <t>メールアドレス</t>
    <phoneticPr fontId="3"/>
  </si>
  <si>
    <t>分</t>
    <rPh sb="0" eb="1">
      <t>フン</t>
    </rPh>
    <phoneticPr fontId="3"/>
  </si>
  <si>
    <t>秒
ｍ</t>
    <rPh sb="0" eb="1">
      <t>ビョウ</t>
    </rPh>
    <phoneticPr fontId="3"/>
  </si>
  <si>
    <t>ベスト記録</t>
    <rPh sb="3" eb="5">
      <t>キロク</t>
    </rPh>
    <phoneticPr fontId="3"/>
  </si>
  <si>
    <t>単価</t>
    <rPh sb="0" eb="2">
      <t>タンカ</t>
    </rPh>
    <phoneticPr fontId="3"/>
  </si>
  <si>
    <t>計</t>
    <rPh sb="0" eb="1">
      <t>ケイ</t>
    </rPh>
    <phoneticPr fontId="3"/>
  </si>
  <si>
    <t>リレーチーム数</t>
    <rPh sb="6" eb="7">
      <t>スウ</t>
    </rPh>
    <phoneticPr fontId="3"/>
  </si>
  <si>
    <t>参加費計</t>
    <rPh sb="0" eb="3">
      <t>サンカヒ</t>
    </rPh>
    <rPh sb="3" eb="4">
      <t>ケイ</t>
    </rPh>
    <phoneticPr fontId="3"/>
  </si>
  <si>
    <r>
      <rPr>
        <sz val="14"/>
        <rFont val="ＭＳ ゴシック"/>
        <family val="3"/>
        <charset val="128"/>
      </rPr>
      <t>団体名</t>
    </r>
    <r>
      <rPr>
        <sz val="10"/>
        <rFont val="ＭＳ ゴシック"/>
        <family val="3"/>
        <charset val="128"/>
      </rPr>
      <t xml:space="preserve">
</t>
    </r>
    <r>
      <rPr>
        <sz val="9"/>
        <rFont val="ＭＳ ゴシック"/>
        <family val="3"/>
        <charset val="128"/>
      </rPr>
      <t>(下段に略称６文字以内)</t>
    </r>
    <rPh sb="0" eb="2">
      <t>ダンタイ</t>
    </rPh>
    <rPh sb="2" eb="3">
      <t>メイ</t>
    </rPh>
    <rPh sb="5" eb="7">
      <t>ゲダン</t>
    </rPh>
    <rPh sb="8" eb="10">
      <t>リャクショウ</t>
    </rPh>
    <rPh sb="11" eb="13">
      <t>モジ</t>
    </rPh>
    <rPh sb="13" eb="15">
      <t>イナイ</t>
    </rPh>
    <phoneticPr fontId="3"/>
  </si>
  <si>
    <t>女子</t>
    <rPh sb="0" eb="2">
      <t>ジョシ</t>
    </rPh>
    <phoneticPr fontId="3"/>
  </si>
  <si>
    <t>男子</t>
    <rPh sb="0" eb="2">
      <t>ダンシ</t>
    </rPh>
    <phoneticPr fontId="3"/>
  </si>
  <si>
    <t>中1_100</t>
    <rPh sb="0" eb="1">
      <t>チュウ</t>
    </rPh>
    <phoneticPr fontId="3"/>
  </si>
  <si>
    <t>中1_1500</t>
    <rPh sb="0" eb="1">
      <t>チュウ</t>
    </rPh>
    <phoneticPr fontId="3"/>
  </si>
  <si>
    <t>一_100</t>
    <rPh sb="0" eb="1">
      <t>イチ</t>
    </rPh>
    <phoneticPr fontId="3"/>
  </si>
  <si>
    <t>一_1500</t>
    <rPh sb="0" eb="1">
      <t>イチ</t>
    </rPh>
    <phoneticPr fontId="3"/>
  </si>
  <si>
    <t>一_幅</t>
    <rPh sb="0" eb="1">
      <t>イチ</t>
    </rPh>
    <rPh sb="2" eb="3">
      <t>ハバ</t>
    </rPh>
    <phoneticPr fontId="3"/>
  </si>
  <si>
    <t>中学1年100m</t>
    <rPh sb="0" eb="2">
      <t>チュウガク</t>
    </rPh>
    <rPh sb="3" eb="4">
      <t>ネン</t>
    </rPh>
    <phoneticPr fontId="3"/>
  </si>
  <si>
    <t>中学1年1500m</t>
    <rPh sb="0" eb="2">
      <t>チュウガク</t>
    </rPh>
    <rPh sb="3" eb="4">
      <t>ネン</t>
    </rPh>
    <phoneticPr fontId="3"/>
  </si>
  <si>
    <t>中学幅跳</t>
    <rPh sb="0" eb="1">
      <t>チュウ</t>
    </rPh>
    <rPh sb="1" eb="2">
      <t>ガク</t>
    </rPh>
    <rPh sb="2" eb="4">
      <t>ハバトビ</t>
    </rPh>
    <phoneticPr fontId="3"/>
  </si>
  <si>
    <t>中学高跳</t>
    <rPh sb="0" eb="1">
      <t>チュウ</t>
    </rPh>
    <rPh sb="1" eb="2">
      <t>ガク</t>
    </rPh>
    <rPh sb="2" eb="4">
      <t>タカトビ</t>
    </rPh>
    <phoneticPr fontId="3"/>
  </si>
  <si>
    <t>一般100m</t>
    <rPh sb="0" eb="2">
      <t>イッパン</t>
    </rPh>
    <phoneticPr fontId="3"/>
  </si>
  <si>
    <t>一般1500m</t>
    <rPh sb="0" eb="2">
      <t>イッパン</t>
    </rPh>
    <phoneticPr fontId="3"/>
  </si>
  <si>
    <t>学年</t>
    <rPh sb="0" eb="2">
      <t>ガクネン</t>
    </rPh>
    <phoneticPr fontId="3"/>
  </si>
  <si>
    <t>中1</t>
    <rPh sb="0" eb="1">
      <t>チュウ</t>
    </rPh>
    <phoneticPr fontId="3"/>
  </si>
  <si>
    <t>中2</t>
    <rPh sb="0" eb="1">
      <t>チュウ</t>
    </rPh>
    <phoneticPr fontId="3"/>
  </si>
  <si>
    <t>中3</t>
    <rPh sb="0" eb="1">
      <t>チュウ</t>
    </rPh>
    <phoneticPr fontId="3"/>
  </si>
  <si>
    <t>団体名</t>
    <rPh sb="0" eb="2">
      <t>ダンタイ</t>
    </rPh>
    <rPh sb="2" eb="3">
      <t>メイ</t>
    </rPh>
    <phoneticPr fontId="3"/>
  </si>
  <si>
    <t>一_400</t>
    <rPh sb="0" eb="1">
      <t>イチ</t>
    </rPh>
    <phoneticPr fontId="3"/>
  </si>
  <si>
    <t>一般400m</t>
    <rPh sb="0" eb="2">
      <t>イッパン</t>
    </rPh>
    <phoneticPr fontId="3"/>
  </si>
  <si>
    <t>一_高</t>
    <rPh sb="0" eb="1">
      <t>イチ</t>
    </rPh>
    <rPh sb="2" eb="3">
      <t>タカ</t>
    </rPh>
    <phoneticPr fontId="3"/>
  </si>
  <si>
    <t>一_砲</t>
    <rPh sb="0" eb="1">
      <t>イチ</t>
    </rPh>
    <rPh sb="2" eb="3">
      <t>ホウ</t>
    </rPh>
    <phoneticPr fontId="3"/>
  </si>
  <si>
    <t>一般幅跳</t>
    <rPh sb="0" eb="2">
      <t>イッパン</t>
    </rPh>
    <rPh sb="2" eb="4">
      <t>ハバトビ</t>
    </rPh>
    <phoneticPr fontId="3"/>
  </si>
  <si>
    <t>一般高跳</t>
    <rPh sb="2" eb="4">
      <t>タカトビ</t>
    </rPh>
    <phoneticPr fontId="3"/>
  </si>
  <si>
    <t>一般砲丸</t>
    <rPh sb="2" eb="4">
      <t>ホウガン</t>
    </rPh>
    <phoneticPr fontId="3"/>
  </si>
  <si>
    <t>中学生</t>
    <rPh sb="0" eb="3">
      <t>チュウガクセイ</t>
    </rPh>
    <phoneticPr fontId="3"/>
  </si>
  <si>
    <t>一般</t>
    <rPh sb="0" eb="2">
      <t>イッパン</t>
    </rPh>
    <phoneticPr fontId="3"/>
  </si>
  <si>
    <t>中1_800</t>
    <rPh sb="0" eb="1">
      <t>チュウ</t>
    </rPh>
    <phoneticPr fontId="3"/>
  </si>
  <si>
    <t>中学1年800m</t>
    <rPh sb="0" eb="2">
      <t>チュウガク</t>
    </rPh>
    <rPh sb="3" eb="4">
      <t>ネン</t>
    </rPh>
    <phoneticPr fontId="3"/>
  </si>
  <si>
    <t>種目</t>
    <rPh sb="0" eb="2">
      <t>シュモク</t>
    </rPh>
    <phoneticPr fontId="3"/>
  </si>
  <si>
    <t>中_400R</t>
    <rPh sb="0" eb="1">
      <t>チュウ</t>
    </rPh>
    <phoneticPr fontId="3"/>
  </si>
  <si>
    <t>リレー</t>
    <phoneticPr fontId="3"/>
  </si>
  <si>
    <t>チーム名</t>
    <rPh sb="3" eb="4">
      <t>メイ</t>
    </rPh>
    <phoneticPr fontId="3"/>
  </si>
  <si>
    <t>中学女子砲丸</t>
    <rPh sb="0" eb="1">
      <t>チュウ</t>
    </rPh>
    <rPh sb="1" eb="2">
      <t>ガク</t>
    </rPh>
    <rPh sb="2" eb="4">
      <t>ジョシ</t>
    </rPh>
    <rPh sb="4" eb="6">
      <t>ホウガン</t>
    </rPh>
    <phoneticPr fontId="3"/>
  </si>
  <si>
    <t>中学男子砲丸</t>
    <rPh sb="0" eb="1">
      <t>チュウ</t>
    </rPh>
    <rPh sb="1" eb="2">
      <t>ガク</t>
    </rPh>
    <rPh sb="2" eb="4">
      <t>ダンシ</t>
    </rPh>
    <rPh sb="4" eb="6">
      <t>ホウガン</t>
    </rPh>
    <phoneticPr fontId="3"/>
  </si>
  <si>
    <t>中_幅</t>
    <rPh sb="0" eb="1">
      <t>チュウ</t>
    </rPh>
    <rPh sb="2" eb="3">
      <t>ハバ</t>
    </rPh>
    <phoneticPr fontId="3"/>
  </si>
  <si>
    <t>中_高</t>
    <rPh sb="0" eb="1">
      <t>チュウ</t>
    </rPh>
    <rPh sb="2" eb="3">
      <t>タカ</t>
    </rPh>
    <phoneticPr fontId="3"/>
  </si>
  <si>
    <t>中男_砲</t>
    <rPh sb="0" eb="1">
      <t>チュウ</t>
    </rPh>
    <rPh sb="1" eb="2">
      <t>オトコ</t>
    </rPh>
    <rPh sb="3" eb="4">
      <t>ホウ</t>
    </rPh>
    <phoneticPr fontId="3"/>
  </si>
  <si>
    <t>中女_砲</t>
    <rPh sb="0" eb="1">
      <t>チュウ</t>
    </rPh>
    <rPh sb="1" eb="2">
      <t>ジョ</t>
    </rPh>
    <rPh sb="3" eb="4">
      <t>ホウ</t>
    </rPh>
    <phoneticPr fontId="3"/>
  </si>
  <si>
    <t>Ｐ</t>
    <phoneticPr fontId="3"/>
  </si>
  <si>
    <t>男女計</t>
    <rPh sb="0" eb="3">
      <t>ダンジョケイ</t>
    </rPh>
    <phoneticPr fontId="3"/>
  </si>
  <si>
    <t>-</t>
    <phoneticPr fontId="3"/>
  </si>
  <si>
    <t>ビブス</t>
    <phoneticPr fontId="3"/>
  </si>
  <si>
    <t>生年月日</t>
    <rPh sb="0" eb="4">
      <t>セイネンガッピ</t>
    </rPh>
    <phoneticPr fontId="3"/>
  </si>
  <si>
    <t>西暦年</t>
    <rPh sb="0" eb="3">
      <t>セイレキネン</t>
    </rPh>
    <phoneticPr fontId="3"/>
  </si>
  <si>
    <t>月</t>
    <rPh sb="0" eb="1">
      <t>ツキ</t>
    </rPh>
    <phoneticPr fontId="3"/>
  </si>
  <si>
    <t>日</t>
    <rPh sb="0" eb="1">
      <t>ヒ</t>
    </rPh>
    <phoneticPr fontId="3"/>
  </si>
  <si>
    <t>開催日</t>
    <rPh sb="0" eb="3">
      <t>カイサイビ</t>
    </rPh>
    <phoneticPr fontId="3"/>
  </si>
  <si>
    <t>P</t>
    <phoneticPr fontId="3"/>
  </si>
  <si>
    <t>連絡先住所</t>
    <phoneticPr fontId="3"/>
  </si>
  <si>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14"/>
  </si>
  <si>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theme="1"/>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14"/>
  </si>
  <si>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4"/>
  </si>
  <si>
    <t>※該当しない場合は✔を入れ、該当する場合は〇を記入すること（体温0.1℃単位の数字を記入）</t>
  </si>
  <si>
    <t>No.</t>
    <phoneticPr fontId="14"/>
  </si>
  <si>
    <t>チェックリスト</t>
    <phoneticPr fontId="14"/>
  </si>
  <si>
    <t>のどの痛みがある</t>
    <rPh sb="3" eb="4">
      <t>イタ</t>
    </rPh>
    <phoneticPr fontId="14"/>
  </si>
  <si>
    <t>咳（せき）が出る</t>
    <rPh sb="6" eb="7">
      <t>デ</t>
    </rPh>
    <phoneticPr fontId="14"/>
  </si>
  <si>
    <t>痰（たん）がでたり、からんだりする</t>
    <phoneticPr fontId="14"/>
  </si>
  <si>
    <t>鼻水（はなみず）、鼻づまりがある　※アレルギーを除く</t>
    <phoneticPr fontId="14"/>
  </si>
  <si>
    <t>頭が痛い</t>
    <rPh sb="0" eb="1">
      <t>アタマ</t>
    </rPh>
    <rPh sb="2" eb="3">
      <t>イタ</t>
    </rPh>
    <phoneticPr fontId="14"/>
  </si>
  <si>
    <t>体のだるさなどがある</t>
    <rPh sb="0" eb="1">
      <t>カラダ</t>
    </rPh>
    <phoneticPr fontId="14"/>
  </si>
  <si>
    <t>発熱の症状がある</t>
    <rPh sb="0" eb="2">
      <t>ハツネツ</t>
    </rPh>
    <rPh sb="3" eb="5">
      <t>ショウジョウ</t>
    </rPh>
    <phoneticPr fontId="14"/>
  </si>
  <si>
    <t>息苦しさがある</t>
    <phoneticPr fontId="14"/>
  </si>
  <si>
    <t>味覚異常(味がしない)</t>
    <rPh sb="0" eb="2">
      <t>ミカク</t>
    </rPh>
    <rPh sb="2" eb="4">
      <t>イジョウ</t>
    </rPh>
    <rPh sb="5" eb="6">
      <t>アジ</t>
    </rPh>
    <phoneticPr fontId="14"/>
  </si>
  <si>
    <t>嗅覚異常(匂いがしない)</t>
    <phoneticPr fontId="14"/>
  </si>
  <si>
    <t>体温</t>
    <rPh sb="0" eb="2">
      <t>タイオン</t>
    </rPh>
    <phoneticPr fontId="14"/>
  </si>
  <si>
    <t>℃</t>
    <phoneticPr fontId="14"/>
  </si>
  <si>
    <t>薬剤の服用</t>
    <phoneticPr fontId="14"/>
  </si>
  <si>
    <t>氏名　　　　　　　　　　　　　　　　　　　　　</t>
    <rPh sb="0" eb="2">
      <t>シメイ</t>
    </rPh>
    <phoneticPr fontId="14"/>
  </si>
  <si>
    <t>所属（学校名など）　　　　　　　　　　　　　　　　　　　　　</t>
    <rPh sb="0" eb="2">
      <t>ショゾク</t>
    </rPh>
    <rPh sb="3" eb="6">
      <t>ガッコウメイ</t>
    </rPh>
    <phoneticPr fontId="14"/>
  </si>
  <si>
    <t>※参加者が未成年の場合</t>
    <phoneticPr fontId="14"/>
  </si>
  <si>
    <t>連絡先（電話番号）　　　　　　　　　　　   　　</t>
    <rPh sb="0" eb="3">
      <t>レンラクサキ</t>
    </rPh>
    <rPh sb="4" eb="6">
      <t>デンワ</t>
    </rPh>
    <rPh sb="6" eb="8">
      <t>バンゴウ</t>
    </rPh>
    <phoneticPr fontId="14"/>
  </si>
  <si>
    <t>保護者氏名　　　　　　　　　　　　　　　　　　　　　　　　　</t>
    <phoneticPr fontId="14"/>
  </si>
  <si>
    <t>一女_砲</t>
    <rPh sb="0" eb="1">
      <t>イチ</t>
    </rPh>
    <rPh sb="1" eb="2">
      <t>ジョ</t>
    </rPh>
    <rPh sb="3" eb="4">
      <t>ホウ</t>
    </rPh>
    <phoneticPr fontId="3"/>
  </si>
  <si>
    <t>小学生</t>
    <rPh sb="0" eb="3">
      <t>ショウガクセイ</t>
    </rPh>
    <phoneticPr fontId="3"/>
  </si>
  <si>
    <t>人数</t>
    <rPh sb="0" eb="2">
      <t>ニンズウ</t>
    </rPh>
    <phoneticPr fontId="3"/>
  </si>
  <si>
    <t>小4</t>
    <rPh sb="0" eb="1">
      <t>ショウ</t>
    </rPh>
    <phoneticPr fontId="3"/>
  </si>
  <si>
    <t>小5</t>
    <rPh sb="0" eb="1">
      <t>ショウ</t>
    </rPh>
    <phoneticPr fontId="3"/>
  </si>
  <si>
    <t>小6</t>
    <rPh sb="0" eb="1">
      <t>ショウ</t>
    </rPh>
    <phoneticPr fontId="3"/>
  </si>
  <si>
    <t>あきる野市総合スポーツ祭陸上競技大会　申込一覧表</t>
    <rPh sb="3" eb="4">
      <t>ノ</t>
    </rPh>
    <rPh sb="4" eb="5">
      <t>シ</t>
    </rPh>
    <rPh sb="5" eb="7">
      <t>ソウゴウ</t>
    </rPh>
    <rPh sb="11" eb="12">
      <t>サイ</t>
    </rPh>
    <rPh sb="12" eb="14">
      <t>リクジョウ</t>
    </rPh>
    <rPh sb="14" eb="16">
      <t>キョウギ</t>
    </rPh>
    <rPh sb="16" eb="18">
      <t>タイカイ</t>
    </rPh>
    <rPh sb="19" eb="21">
      <t>モウシコミ</t>
    </rPh>
    <rPh sb="21" eb="23">
      <t>イチラン</t>
    </rPh>
    <rPh sb="23" eb="24">
      <t>ヒョウ</t>
    </rPh>
    <phoneticPr fontId="3"/>
  </si>
  <si>
    <t>中23_100</t>
    <rPh sb="0" eb="1">
      <t>チュウ</t>
    </rPh>
    <phoneticPr fontId="3"/>
  </si>
  <si>
    <t>中学2.3年100m</t>
    <rPh sb="0" eb="2">
      <t>チュウガク</t>
    </rPh>
    <rPh sb="5" eb="6">
      <t>ネン</t>
    </rPh>
    <phoneticPr fontId="3"/>
  </si>
  <si>
    <t>中23_1500</t>
    <rPh sb="0" eb="1">
      <t>チュウ</t>
    </rPh>
    <phoneticPr fontId="3"/>
  </si>
  <si>
    <t>中学2.3年1500m</t>
    <rPh sb="0" eb="2">
      <t>チュウガク</t>
    </rPh>
    <rPh sb="5" eb="6">
      <t>ネン</t>
    </rPh>
    <phoneticPr fontId="3"/>
  </si>
  <si>
    <t>中23_3000</t>
    <rPh sb="0" eb="1">
      <t>チュウ</t>
    </rPh>
    <phoneticPr fontId="3"/>
  </si>
  <si>
    <t>中学2.3年3000m</t>
    <rPh sb="0" eb="2">
      <t>チュウガク</t>
    </rPh>
    <rPh sb="5" eb="6">
      <t>ネン</t>
    </rPh>
    <phoneticPr fontId="3"/>
  </si>
  <si>
    <t>一39_100</t>
    <rPh sb="0" eb="1">
      <t>イチ</t>
    </rPh>
    <phoneticPr fontId="3"/>
  </si>
  <si>
    <t>一般39歳以下100m</t>
    <rPh sb="0" eb="2">
      <t>イッパン</t>
    </rPh>
    <rPh sb="4" eb="7">
      <t>サイイカ</t>
    </rPh>
    <phoneticPr fontId="3"/>
  </si>
  <si>
    <t>一40_100</t>
    <rPh sb="0" eb="1">
      <t>イチ</t>
    </rPh>
    <phoneticPr fontId="3"/>
  </si>
  <si>
    <t>一般40歳以上100m</t>
    <rPh sb="0" eb="2">
      <t>イッパン</t>
    </rPh>
    <rPh sb="4" eb="7">
      <t>サイイジョウ</t>
    </rPh>
    <phoneticPr fontId="3"/>
  </si>
  <si>
    <t>一39_1500</t>
    <rPh sb="0" eb="1">
      <t>イチ</t>
    </rPh>
    <phoneticPr fontId="3"/>
  </si>
  <si>
    <t>一般39歳以下1500m</t>
    <rPh sb="0" eb="2">
      <t>イッパン</t>
    </rPh>
    <rPh sb="4" eb="7">
      <t>サイイカ</t>
    </rPh>
    <phoneticPr fontId="3"/>
  </si>
  <si>
    <t>一40_1500</t>
    <rPh sb="0" eb="1">
      <t>イチ</t>
    </rPh>
    <phoneticPr fontId="3"/>
  </si>
  <si>
    <t>一般40歳以上1500m</t>
    <rPh sb="0" eb="2">
      <t>イッパン</t>
    </rPh>
    <rPh sb="4" eb="7">
      <t>サイイジョウ</t>
    </rPh>
    <phoneticPr fontId="3"/>
  </si>
  <si>
    <t>小4_100</t>
    <rPh sb="0" eb="1">
      <t>ショウ</t>
    </rPh>
    <phoneticPr fontId="3"/>
  </si>
  <si>
    <t>小学4年100m</t>
    <rPh sb="0" eb="2">
      <t>ショウガク</t>
    </rPh>
    <rPh sb="3" eb="4">
      <t>ネン</t>
    </rPh>
    <phoneticPr fontId="3"/>
  </si>
  <si>
    <t>小5_100</t>
    <rPh sb="0" eb="1">
      <t>ショウ</t>
    </rPh>
    <phoneticPr fontId="3"/>
  </si>
  <si>
    <t>小学5年100m</t>
    <rPh sb="0" eb="2">
      <t>ショウガク</t>
    </rPh>
    <rPh sb="3" eb="4">
      <t>ネン</t>
    </rPh>
    <phoneticPr fontId="3"/>
  </si>
  <si>
    <t>小6_100</t>
    <rPh sb="0" eb="1">
      <t>ショウ</t>
    </rPh>
    <phoneticPr fontId="3"/>
  </si>
  <si>
    <t>小学6年100m</t>
    <rPh sb="0" eb="2">
      <t>ショウガク</t>
    </rPh>
    <rPh sb="3" eb="4">
      <t>ネン</t>
    </rPh>
    <phoneticPr fontId="3"/>
  </si>
  <si>
    <t>小4_800</t>
    <rPh sb="0" eb="1">
      <t>ショウ</t>
    </rPh>
    <phoneticPr fontId="3"/>
  </si>
  <si>
    <t>小学4年800m</t>
    <rPh sb="0" eb="2">
      <t>ショウガク</t>
    </rPh>
    <rPh sb="3" eb="4">
      <t>ネン</t>
    </rPh>
    <phoneticPr fontId="3"/>
  </si>
  <si>
    <t>小5_800</t>
    <rPh sb="0" eb="1">
      <t>ショウ</t>
    </rPh>
    <phoneticPr fontId="3"/>
  </si>
  <si>
    <t>小学5年800m</t>
    <rPh sb="0" eb="2">
      <t>ショウガク</t>
    </rPh>
    <rPh sb="3" eb="4">
      <t>ネン</t>
    </rPh>
    <phoneticPr fontId="3"/>
  </si>
  <si>
    <t>小6_800</t>
    <rPh sb="0" eb="1">
      <t>ショウ</t>
    </rPh>
    <phoneticPr fontId="3"/>
  </si>
  <si>
    <t>小学6年800m</t>
    <rPh sb="0" eb="2">
      <t>ショウガク</t>
    </rPh>
    <rPh sb="3" eb="4">
      <t>ネン</t>
    </rPh>
    <phoneticPr fontId="3"/>
  </si>
  <si>
    <t>小_400R</t>
    <rPh sb="0" eb="1">
      <t>ショウ</t>
    </rPh>
    <phoneticPr fontId="3"/>
  </si>
  <si>
    <t>小学4X100mR</t>
    <rPh sb="0" eb="2">
      <t>ショウガク</t>
    </rPh>
    <phoneticPr fontId="3"/>
  </si>
  <si>
    <t>中学4X100mR</t>
    <rPh sb="0" eb="2">
      <t>チュウガク</t>
    </rPh>
    <phoneticPr fontId="3"/>
  </si>
  <si>
    <t>中23_800</t>
    <rPh sb="0" eb="1">
      <t>チュウ</t>
    </rPh>
    <phoneticPr fontId="3"/>
  </si>
  <si>
    <t>中学2.3年800m</t>
    <rPh sb="0" eb="2">
      <t>チュウガク</t>
    </rPh>
    <rPh sb="5" eb="6">
      <t>ネン</t>
    </rPh>
    <phoneticPr fontId="3"/>
  </si>
  <si>
    <t>※　入力すると黄色欄は自動計算します。
※　行数が足りない場合には、別のファイルとしてください。
※　リレーは、種目欄の種目を選択し、Ｐ欄には、プロ掲載順としてチーム内で1から6までの順番を選択してください。
　また、複数チーム参加する団体は、チーム名に、Ａ、Ｂ、Ｃなどの記号を付けてください。
※　入力したシートにファイル名「あきる野_＊＊＊＊.xlsx」（＊＊＊＊は団体名頭４文字）で保存し、E-mail:info@akiruno-aa.tokyo　へ添付ファイルで送信してください。
　参加費は、大会要項指定の方法で払込みください。なお、小学生は、小学生用申込用紙でスポーツ協会へ直接申込み（参加費は当日支払い）ください。
※　シートは男女別に作成してください。</t>
    <rPh sb="2" eb="4">
      <t>ニュウリョク</t>
    </rPh>
    <rPh sb="34" eb="35">
      <t>ベツ</t>
    </rPh>
    <rPh sb="167" eb="168">
      <t>ノ</t>
    </rPh>
    <rPh sb="253" eb="255">
      <t>ヨウコウ</t>
    </rPh>
    <rPh sb="255" eb="257">
      <t>シテイ</t>
    </rPh>
    <rPh sb="258" eb="260">
      <t>ホウホウ</t>
    </rPh>
    <rPh sb="261" eb="263">
      <t>ハライコミ</t>
    </rPh>
    <rPh sb="272" eb="275">
      <t>ショウガクセイ</t>
    </rPh>
    <rPh sb="277" eb="285">
      <t>ショウガクセイヨウモウシコミヨウシ</t>
    </rPh>
    <rPh sb="290" eb="292">
      <t>キョウカイ</t>
    </rPh>
    <rPh sb="293" eb="297">
      <t>チョクセツモウシコミ</t>
    </rPh>
    <rPh sb="299" eb="302">
      <t>サンカヒ</t>
    </rPh>
    <rPh sb="303" eb="307">
      <t>トウジツシハラ</t>
    </rPh>
    <phoneticPr fontId="3"/>
  </si>
  <si>
    <r>
      <rPr>
        <sz val="5"/>
        <rFont val="ＭＳ ゴシック"/>
        <family val="3"/>
        <charset val="128"/>
      </rPr>
      <t>1/100秒</t>
    </r>
    <r>
      <rPr>
        <sz val="6"/>
        <rFont val="ＭＳ ゴシック"/>
        <family val="3"/>
        <charset val="128"/>
      </rPr>
      <t xml:space="preserve">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</si>
</sst>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第&quot;General&quot;回&quot;"/>
    <numFmt numFmtId="177" formatCode="#,###;;"/>
    <numFmt numFmtId="178" formatCode="m/d"/>
    <numFmt numFmtId="179" formatCode="00"/>
  </numFmts>
  <fonts count="26">
    <font>
      <sz val="11"/>
      <name val="ＭＳ Ｐゴシック"/>
      <family val="3"/>
      <charset val="128"/>
    </font>
    <font>
      <sz val="11"/>
      <name val="ＭＳ Ｐゴシック"/>
      <family val="3"/>
      <charset val="128"/>
    </font>
    <font>
      <sz val="18"/>
      <name val="ＭＳ ゴシック"/>
      <family val="3"/>
      <charset val="128"/>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b/>
      <sz val="10"/>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8"/>
      <color rgb="FFFF0000"/>
      <name val="ＭＳ ゴシック"/>
      <family val="3"/>
      <charset val="128"/>
    </font>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10"/>
      <color theme="1"/>
      <name val="游ゴシック"/>
      <family val="3"/>
      <charset val="128"/>
    </font>
    <font>
      <b/>
      <u/>
      <sz val="10"/>
      <color theme="1"/>
      <name val="游ゴシック"/>
      <family val="3"/>
      <charset val="128"/>
    </font>
    <font>
      <b/>
      <sz val="16"/>
      <color theme="1"/>
      <name val="游ゴシック"/>
      <family val="3"/>
      <charset val="128"/>
    </font>
    <font>
      <sz val="10"/>
      <color theme="1"/>
      <name val="ＭＳ Ｐゴシック"/>
      <family val="2"/>
      <charset val="128"/>
      <scheme val="minor"/>
    </font>
    <font>
      <sz val="10"/>
      <color theme="1"/>
      <name val="ＭＳ Ｐゴシック"/>
      <family val="3"/>
      <charset val="128"/>
      <scheme val="minor"/>
    </font>
    <font>
      <u val="double"/>
      <sz val="12"/>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b/>
      <sz val="9"/>
      <color indexed="81"/>
      <name val="MS P ゴシック"/>
      <family val="3"/>
      <charset val="128"/>
    </font>
    <font>
      <sz val="9"/>
      <color indexed="81"/>
      <name val="MS P ゴシック"/>
      <family val="3"/>
      <charset val="128"/>
    </font>
    <font>
      <sz val="5"/>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thin">
        <color indexed="64"/>
      </right>
      <top/>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lignment vertical="center"/>
    </xf>
  </cellStyleXfs>
  <cellXfs count="195">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3" xfId="0" applyFont="1" applyFill="1" applyBorder="1">
      <alignment vertical="center"/>
    </xf>
    <xf numFmtId="0" fontId="4" fillId="0" borderId="4" xfId="0" applyFont="1" applyBorder="1" applyAlignment="1">
      <alignment horizontal="center" vertical="center"/>
    </xf>
    <xf numFmtId="0" fontId="4" fillId="2" borderId="5" xfId="0" applyFont="1" applyFill="1" applyBorder="1">
      <alignment vertical="center"/>
    </xf>
    <xf numFmtId="0" fontId="4" fillId="0" borderId="6" xfId="0" applyFont="1" applyBorder="1" applyAlignment="1">
      <alignment horizontal="center" vertical="center"/>
    </xf>
    <xf numFmtId="0" fontId="4" fillId="2" borderId="7" xfId="0" applyFont="1" applyFill="1" applyBorder="1">
      <alignment vertical="center"/>
    </xf>
    <xf numFmtId="0" fontId="7" fillId="0" borderId="0" xfId="0" applyFont="1">
      <alignment vertical="center"/>
    </xf>
    <xf numFmtId="0" fontId="4" fillId="0" borderId="0" xfId="0" applyFont="1" applyAlignment="1">
      <alignment horizontal="center" vertical="center"/>
    </xf>
    <xf numFmtId="0" fontId="4" fillId="0" borderId="8" xfId="0" applyFont="1" applyBorder="1" applyAlignment="1">
      <alignment horizontal="center" vertical="center" shrinkToFit="1"/>
    </xf>
    <xf numFmtId="0" fontId="8" fillId="0" borderId="9" xfId="0" applyFont="1" applyBorder="1" applyAlignment="1">
      <alignment horizontal="center" vertical="center" wrapText="1" shrinkToFit="1"/>
    </xf>
    <xf numFmtId="0" fontId="4" fillId="0" borderId="10" xfId="0" applyFont="1" applyBorder="1" applyAlignment="1">
      <alignment horizontal="center" vertical="center" shrinkToFit="1"/>
    </xf>
    <xf numFmtId="0" fontId="9" fillId="0" borderId="6" xfId="0" applyFont="1" applyBorder="1" applyAlignment="1">
      <alignment horizontal="center" vertical="center"/>
    </xf>
    <xf numFmtId="176" fontId="4" fillId="0" borderId="0" xfId="0" applyNumberFormat="1" applyFont="1">
      <alignment vertical="center"/>
    </xf>
    <xf numFmtId="0" fontId="4" fillId="2" borderId="11" xfId="0" applyFont="1" applyFill="1" applyBorder="1">
      <alignment vertical="center"/>
    </xf>
    <xf numFmtId="0" fontId="9" fillId="0" borderId="0" xfId="0" applyFont="1" applyAlignment="1">
      <alignment horizontal="center" vertical="center" shrinkToFit="1"/>
    </xf>
    <xf numFmtId="0" fontId="9" fillId="0" borderId="12" xfId="0" applyFont="1" applyBorder="1" applyAlignment="1">
      <alignment horizontal="center" vertical="center" shrinkToFit="1"/>
    </xf>
    <xf numFmtId="176" fontId="2" fillId="0" borderId="12" xfId="0" applyNumberFormat="1" applyFont="1" applyBorder="1" applyAlignment="1">
      <alignment horizontal="center" vertical="center"/>
    </xf>
    <xf numFmtId="0" fontId="9" fillId="0" borderId="13" xfId="0" applyFont="1" applyBorder="1" applyAlignment="1">
      <alignment horizontal="center" vertical="center" shrinkToFit="1"/>
    </xf>
    <xf numFmtId="177" fontId="9" fillId="3" borderId="6" xfId="0" applyNumberFormat="1" applyFont="1" applyFill="1" applyBorder="1" applyAlignment="1">
      <alignment horizontal="center" vertical="center"/>
    </xf>
    <xf numFmtId="0" fontId="11" fillId="0" borderId="0" xfId="0" applyFont="1" applyAlignment="1">
      <alignment horizontal="center" vertical="center"/>
    </xf>
    <xf numFmtId="38" fontId="9" fillId="3" borderId="6" xfId="1" applyFont="1" applyFill="1" applyBorder="1" applyAlignment="1">
      <alignment horizontal="center" vertical="center"/>
    </xf>
    <xf numFmtId="0" fontId="9" fillId="0" borderId="6" xfId="0" applyFont="1" applyBorder="1" applyAlignment="1">
      <alignment horizontal="center" vertical="center" shrinkToFit="1"/>
    </xf>
    <xf numFmtId="0" fontId="6" fillId="0" borderId="0" xfId="0" applyFont="1" applyAlignment="1">
      <alignmen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9" fillId="0" borderId="0" xfId="0" applyFont="1" applyAlignment="1">
      <alignment horizontal="center" vertical="center"/>
    </xf>
    <xf numFmtId="0" fontId="4" fillId="0" borderId="0" xfId="0" applyFont="1" applyAlignment="1">
      <alignment vertical="center" shrinkToFit="1"/>
    </xf>
    <xf numFmtId="0" fontId="6" fillId="0" borderId="0" xfId="0" applyFont="1" applyAlignment="1">
      <alignment wrapText="1"/>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2" borderId="30" xfId="0" applyFont="1" applyFill="1" applyBorder="1" applyProtection="1">
      <alignment vertical="center"/>
      <protection locked="0"/>
    </xf>
    <xf numFmtId="0" fontId="4" fillId="2" borderId="33" xfId="0" applyFont="1" applyFill="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2" borderId="48" xfId="0" applyFont="1" applyFill="1" applyBorder="1" applyProtection="1">
      <alignment vertical="center"/>
      <protection locked="0"/>
    </xf>
    <xf numFmtId="0" fontId="4" fillId="2" borderId="49" xfId="0" applyFont="1" applyFill="1" applyBorder="1" applyProtection="1">
      <alignment vertical="center"/>
      <protection locked="0"/>
    </xf>
    <xf numFmtId="0" fontId="4" fillId="0" borderId="32" xfId="0" applyFont="1" applyBorder="1" applyProtection="1">
      <alignment vertical="center"/>
      <protection locked="0"/>
    </xf>
    <xf numFmtId="0" fontId="4" fillId="0" borderId="35" xfId="0" applyFont="1" applyBorder="1" applyProtection="1">
      <alignment vertical="center"/>
      <protection locked="0"/>
    </xf>
    <xf numFmtId="0" fontId="4" fillId="2" borderId="32" xfId="0" applyFont="1" applyFill="1" applyBorder="1" applyProtection="1">
      <alignment vertical="center"/>
      <protection locked="0"/>
    </xf>
    <xf numFmtId="0" fontId="4" fillId="2" borderId="35" xfId="0" applyFont="1" applyFill="1" applyBorder="1" applyProtection="1">
      <alignment vertical="center"/>
      <protection locked="0"/>
    </xf>
    <xf numFmtId="0" fontId="4" fillId="0" borderId="30" xfId="0" applyFont="1" applyBorder="1" applyProtection="1">
      <alignment vertical="center"/>
      <protection locked="0"/>
    </xf>
    <xf numFmtId="0" fontId="4" fillId="0" borderId="33" xfId="0" applyFont="1" applyBorder="1" applyProtection="1">
      <alignment vertical="center"/>
      <protection locked="0"/>
    </xf>
    <xf numFmtId="0" fontId="4" fillId="0" borderId="4" xfId="0" applyFont="1" applyBorder="1" applyAlignment="1" applyProtection="1">
      <alignment horizontal="center" vertical="center"/>
      <protection locked="0"/>
    </xf>
    <xf numFmtId="0" fontId="4" fillId="0" borderId="4" xfId="0" applyFont="1" applyBorder="1" applyProtection="1">
      <alignment vertical="center"/>
      <protection locked="0"/>
    </xf>
    <xf numFmtId="0" fontId="4" fillId="0" borderId="50" xfId="0" applyFont="1" applyBorder="1" applyAlignment="1" applyProtection="1">
      <alignment vertical="center" shrinkToFit="1"/>
      <protection locked="0"/>
    </xf>
    <xf numFmtId="0" fontId="4" fillId="0" borderId="51" xfId="0" applyFont="1" applyBorder="1" applyAlignment="1" applyProtection="1">
      <alignment vertical="center" shrinkToFit="1"/>
      <protection locked="0"/>
    </xf>
    <xf numFmtId="0" fontId="4" fillId="0" borderId="52" xfId="0" applyFont="1" applyBorder="1" applyAlignment="1" applyProtection="1">
      <alignment vertical="center" shrinkToFit="1"/>
      <protection locked="0"/>
    </xf>
    <xf numFmtId="0" fontId="4" fillId="0" borderId="30" xfId="0" applyFont="1" applyBorder="1" applyAlignment="1" applyProtection="1">
      <alignment vertical="center" shrinkToFit="1"/>
      <protection locked="0"/>
    </xf>
    <xf numFmtId="0" fontId="4" fillId="0" borderId="53" xfId="0" applyFont="1" applyBorder="1" applyAlignment="1" applyProtection="1">
      <alignment vertical="center" shrinkToFit="1"/>
      <protection locked="0"/>
    </xf>
    <xf numFmtId="0" fontId="4" fillId="0" borderId="54"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protection locked="0"/>
    </xf>
    <xf numFmtId="0" fontId="4" fillId="0" borderId="6" xfId="0" applyFont="1" applyBorder="1" applyProtection="1">
      <alignment vertical="center"/>
      <protection locked="0"/>
    </xf>
    <xf numFmtId="0" fontId="4" fillId="0" borderId="48" xfId="0" applyFont="1" applyBorder="1" applyAlignment="1" applyProtection="1">
      <alignment vertical="center" shrinkToFit="1"/>
      <protection locked="0"/>
    </xf>
    <xf numFmtId="0" fontId="4" fillId="0" borderId="55" xfId="0" applyFont="1" applyBorder="1" applyAlignment="1" applyProtection="1">
      <alignment vertical="center" shrinkToFit="1"/>
      <protection locked="0"/>
    </xf>
    <xf numFmtId="0" fontId="4" fillId="0" borderId="56" xfId="0" applyFont="1" applyBorder="1" applyAlignment="1" applyProtection="1">
      <alignment vertical="center" shrinkToFit="1"/>
      <protection locked="0"/>
    </xf>
    <xf numFmtId="0" fontId="4" fillId="0" borderId="57" xfId="0" applyFont="1" applyBorder="1" applyAlignment="1" applyProtection="1">
      <alignment vertical="center" shrinkToFit="1"/>
      <protection locked="0"/>
    </xf>
    <xf numFmtId="0" fontId="4" fillId="0" borderId="58" xfId="0" applyFont="1" applyBorder="1" applyAlignment="1" applyProtection="1">
      <alignment vertical="center" shrinkToFit="1"/>
      <protection locked="0"/>
    </xf>
    <xf numFmtId="0" fontId="4" fillId="0" borderId="59"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protection locked="0"/>
    </xf>
    <xf numFmtId="0" fontId="4" fillId="0" borderId="2" xfId="0" applyFont="1" applyBorder="1" applyProtection="1">
      <alignment vertical="center"/>
      <protection locked="0"/>
    </xf>
    <xf numFmtId="0" fontId="4" fillId="0" borderId="32"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4" fillId="0" borderId="9"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4" fillId="0" borderId="60" xfId="0" applyFont="1" applyBorder="1" applyAlignment="1" applyProtection="1">
      <alignment vertical="center" shrinkToFit="1"/>
      <protection locked="0"/>
    </xf>
    <xf numFmtId="0" fontId="4" fillId="0" borderId="61"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4" fillId="0" borderId="1" xfId="0" applyFont="1" applyBorder="1" applyProtection="1">
      <alignment vertical="center"/>
      <protection locked="0"/>
    </xf>
    <xf numFmtId="176" fontId="9" fillId="0" borderId="0" xfId="0" applyNumberFormat="1" applyFont="1" applyAlignment="1">
      <alignment horizontal="center" vertical="center"/>
    </xf>
    <xf numFmtId="0" fontId="9" fillId="0" borderId="0" xfId="0" applyFont="1" applyAlignment="1" applyProtection="1">
      <alignment horizontal="center" vertical="center"/>
      <protection locked="0"/>
    </xf>
    <xf numFmtId="0" fontId="9" fillId="0" borderId="0" xfId="1" applyNumberFormat="1" applyFont="1" applyBorder="1" applyAlignment="1" applyProtection="1">
      <alignment horizontal="center" vertical="center"/>
      <protection locked="0"/>
    </xf>
    <xf numFmtId="0" fontId="9" fillId="3" borderId="6" xfId="0" applyFont="1" applyFill="1" applyBorder="1" applyAlignment="1">
      <alignment horizontal="center" vertical="center"/>
    </xf>
    <xf numFmtId="38" fontId="9" fillId="0" borderId="0" xfId="1" applyFont="1" applyFill="1" applyBorder="1" applyAlignment="1">
      <alignment horizontal="center" vertical="center"/>
    </xf>
    <xf numFmtId="177" fontId="9" fillId="0" borderId="0" xfId="0" applyNumberFormat="1" applyFont="1" applyAlignment="1">
      <alignment horizontal="center" vertical="center"/>
    </xf>
    <xf numFmtId="176" fontId="9" fillId="0" borderId="6" xfId="0" applyNumberFormat="1" applyFont="1" applyBorder="1" applyAlignment="1">
      <alignment horizontal="center" vertical="center"/>
    </xf>
    <xf numFmtId="176" fontId="9" fillId="0" borderId="25" xfId="0" applyNumberFormat="1" applyFont="1" applyBorder="1" applyAlignment="1">
      <alignment horizontal="center" vertical="center"/>
    </xf>
    <xf numFmtId="0" fontId="4" fillId="0" borderId="68" xfId="0" applyFont="1" applyBorder="1" applyAlignment="1">
      <alignment horizontal="center" vertical="center" shrinkToFit="1"/>
    </xf>
    <xf numFmtId="0" fontId="4"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7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176" fontId="2" fillId="0" borderId="25" xfId="0" applyNumberFormat="1" applyFont="1" applyBorder="1">
      <alignment vertical="center"/>
    </xf>
    <xf numFmtId="176" fontId="2" fillId="0" borderId="80" xfId="0" applyNumberFormat="1" applyFont="1" applyBorder="1">
      <alignment vertical="center"/>
    </xf>
    <xf numFmtId="176" fontId="9" fillId="0" borderId="80" xfId="0" applyNumberFormat="1" applyFont="1" applyBorder="1">
      <alignment vertical="center"/>
    </xf>
    <xf numFmtId="14" fontId="4" fillId="0" borderId="0" xfId="0" applyNumberFormat="1" applyFont="1">
      <alignment vertical="center"/>
    </xf>
    <xf numFmtId="0" fontId="9" fillId="0" borderId="0" xfId="0" applyFont="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176" fontId="2" fillId="0" borderId="0" xfId="0" applyNumberFormat="1" applyFont="1" applyAlignment="1">
      <alignment horizontal="center" vertical="center"/>
    </xf>
    <xf numFmtId="0" fontId="9" fillId="0" borderId="6" xfId="0" applyFont="1" applyBorder="1" applyAlignment="1">
      <alignment horizontal="center" vertical="center" shrinkToFit="1"/>
    </xf>
    <xf numFmtId="0" fontId="9" fillId="0" borderId="0" xfId="0" applyFont="1" applyAlignment="1">
      <alignment horizontal="center" vertical="center"/>
    </xf>
    <xf numFmtId="0" fontId="9" fillId="0" borderId="6" xfId="0" applyFont="1" applyBorder="1" applyAlignment="1">
      <alignment horizontal="center" vertical="center"/>
    </xf>
    <xf numFmtId="38" fontId="9" fillId="0" borderId="0" xfId="1" applyFont="1" applyFill="1" applyBorder="1" applyAlignment="1">
      <alignment horizontal="center" vertical="center"/>
    </xf>
    <xf numFmtId="0" fontId="9" fillId="0" borderId="44" xfId="0" applyFont="1" applyBorder="1" applyAlignment="1" applyProtection="1">
      <alignment horizontal="center" vertical="center" shrinkToFit="1"/>
      <protection locked="0"/>
    </xf>
    <xf numFmtId="0" fontId="9" fillId="0" borderId="45" xfId="0" applyFont="1" applyBorder="1" applyAlignment="1" applyProtection="1">
      <alignment horizontal="center" vertical="center" shrinkToFit="1"/>
      <protection locked="0"/>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6" xfId="0" applyFont="1" applyFill="1" applyBorder="1" applyAlignment="1">
      <alignment horizontal="center" vertical="center"/>
    </xf>
    <xf numFmtId="38" fontId="9" fillId="3" borderId="25" xfId="1" applyFont="1" applyFill="1" applyBorder="1" applyAlignment="1" applyProtection="1">
      <alignment horizontal="center" vertical="center"/>
    </xf>
    <xf numFmtId="38" fontId="9" fillId="3" borderId="13" xfId="1" applyFont="1" applyFill="1" applyBorder="1" applyAlignment="1" applyProtection="1">
      <alignment horizontal="center" vertical="center"/>
    </xf>
    <xf numFmtId="38" fontId="9" fillId="3" borderId="26" xfId="1" applyFont="1" applyFill="1" applyBorder="1" applyAlignment="1" applyProtection="1">
      <alignment horizontal="center" vertic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0" fontId="9" fillId="0" borderId="26" xfId="0" applyFont="1" applyBorder="1" applyAlignment="1">
      <alignment horizontal="center" vertical="center"/>
    </xf>
    <xf numFmtId="0" fontId="6" fillId="0" borderId="0" xfId="0" applyFont="1" applyAlignment="1">
      <alignment vertical="center" wrapText="1"/>
    </xf>
    <xf numFmtId="38" fontId="9" fillId="3" borderId="6" xfId="1" applyFont="1" applyFill="1" applyBorder="1" applyAlignment="1">
      <alignment horizontal="center" vertical="center"/>
    </xf>
    <xf numFmtId="0" fontId="9" fillId="0" borderId="6" xfId="0" applyFont="1" applyBorder="1" applyAlignment="1" applyProtection="1">
      <alignment horizontal="center" vertical="center" shrinkToFit="1"/>
      <protection locked="0"/>
    </xf>
    <xf numFmtId="38" fontId="9" fillId="3" borderId="25" xfId="1" applyFont="1" applyFill="1" applyBorder="1" applyAlignment="1">
      <alignment horizontal="center" vertical="center"/>
    </xf>
    <xf numFmtId="38" fontId="9" fillId="3" borderId="13" xfId="1" applyFont="1" applyFill="1" applyBorder="1" applyAlignment="1">
      <alignment horizontal="center" vertical="center"/>
    </xf>
    <xf numFmtId="38" fontId="9" fillId="3" borderId="26" xfId="1" applyFont="1" applyFill="1" applyBorder="1" applyAlignment="1">
      <alignment horizontal="center" vertical="center"/>
    </xf>
    <xf numFmtId="176" fontId="2" fillId="0" borderId="6" xfId="0" applyNumberFormat="1" applyFont="1" applyBorder="1" applyAlignment="1">
      <alignment horizontal="center" vertical="center" wrapText="1"/>
    </xf>
    <xf numFmtId="176" fontId="2" fillId="0" borderId="6" xfId="0" applyNumberFormat="1" applyFont="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2" borderId="19"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43" xfId="0" applyFont="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9" fillId="0" borderId="12" xfId="0" applyFont="1" applyBorder="1" applyAlignment="1">
      <alignment horizontal="center" vertical="center"/>
    </xf>
    <xf numFmtId="38" fontId="9" fillId="0" borderId="12" xfId="1" applyFont="1" applyFill="1" applyBorder="1" applyAlignment="1">
      <alignment horizontal="center" vertical="center"/>
    </xf>
    <xf numFmtId="179" fontId="4" fillId="0" borderId="51" xfId="0" applyNumberFormat="1" applyFont="1" applyBorder="1" applyAlignment="1" applyProtection="1">
      <alignment vertical="center" shrinkToFit="1"/>
      <protection locked="0"/>
    </xf>
    <xf numFmtId="0" fontId="8" fillId="0" borderId="35" xfId="0" applyFont="1" applyBorder="1" applyAlignment="1">
      <alignment horizontal="center" vertical="center" wrapText="1" shrinkToFit="1"/>
    </xf>
    <xf numFmtId="179" fontId="4" fillId="0" borderId="52" xfId="0" applyNumberFormat="1" applyFont="1" applyBorder="1" applyAlignment="1" applyProtection="1">
      <alignment vertical="center" shrinkToFit="1"/>
      <protection locked="0"/>
    </xf>
    <xf numFmtId="0" fontId="12" fillId="0" borderId="0" xfId="2" applyAlignment="1" applyProtection="1">
      <alignment horizontal="center" vertical="center"/>
    </xf>
    <xf numFmtId="0" fontId="12" fillId="0" borderId="0" xfId="2" applyProtection="1">
      <alignment vertical="center"/>
    </xf>
    <xf numFmtId="0" fontId="13" fillId="0" borderId="81" xfId="2" applyFont="1" applyBorder="1" applyAlignment="1" applyProtection="1">
      <alignment vertical="center" shrinkToFit="1"/>
    </xf>
    <xf numFmtId="0" fontId="12" fillId="0" borderId="81" xfId="2" applyBorder="1" applyProtection="1">
      <alignment vertical="center"/>
    </xf>
    <xf numFmtId="0" fontId="15" fillId="0" borderId="82" xfId="2" applyFont="1" applyBorder="1" applyAlignment="1" applyProtection="1">
      <alignment horizontal="left" vertical="center" wrapText="1"/>
    </xf>
    <xf numFmtId="0" fontId="17" fillId="0" borderId="83" xfId="2" applyFont="1" applyBorder="1" applyAlignment="1" applyProtection="1">
      <alignment horizontal="left" vertical="center"/>
    </xf>
    <xf numFmtId="0" fontId="17" fillId="0" borderId="84" xfId="2" applyFont="1" applyBorder="1" applyAlignment="1" applyProtection="1">
      <alignment horizontal="left" vertical="center"/>
    </xf>
    <xf numFmtId="0" fontId="18" fillId="0" borderId="0" xfId="2" applyFont="1" applyProtection="1">
      <alignment vertical="center"/>
    </xf>
    <xf numFmtId="0" fontId="19" fillId="0" borderId="0" xfId="2" applyFont="1" applyProtection="1">
      <alignment vertical="center"/>
    </xf>
    <xf numFmtId="0" fontId="19" fillId="0" borderId="66" xfId="2" applyFont="1" applyBorder="1" applyAlignment="1" applyProtection="1">
      <alignment horizontal="left" vertical="center"/>
    </xf>
    <xf numFmtId="0" fontId="12" fillId="0" borderId="6" xfId="2" applyBorder="1" applyAlignment="1" applyProtection="1">
      <alignment horizontal="center" vertical="center"/>
    </xf>
    <xf numFmtId="178" fontId="12" fillId="0" borderId="6" xfId="2" applyNumberFormat="1" applyBorder="1" applyAlignment="1" applyProtection="1">
      <alignment horizontal="center" vertical="center"/>
    </xf>
    <xf numFmtId="0" fontId="12" fillId="0" borderId="6" xfId="2" applyBorder="1" applyAlignment="1" applyProtection="1">
      <alignment vertical="center" wrapText="1"/>
    </xf>
    <xf numFmtId="0" fontId="12" fillId="0" borderId="6" xfId="2" applyBorder="1" applyProtection="1">
      <alignment vertical="center"/>
    </xf>
    <xf numFmtId="0" fontId="12" fillId="0" borderId="6" xfId="2" applyBorder="1" applyAlignment="1" applyProtection="1">
      <alignment horizontal="right" vertical="center"/>
    </xf>
    <xf numFmtId="0" fontId="20" fillId="0" borderId="0" xfId="2" applyFont="1" applyAlignment="1" applyProtection="1">
      <alignment horizontal="left" vertical="center"/>
    </xf>
    <xf numFmtId="0" fontId="21" fillId="0" borderId="0" xfId="2" applyFont="1" applyAlignment="1" applyProtection="1">
      <alignment horizontal="left" vertical="center"/>
    </xf>
    <xf numFmtId="0" fontId="21" fillId="0" borderId="0" xfId="2" applyFont="1" applyProtection="1">
      <alignment vertical="center"/>
    </xf>
    <xf numFmtId="0" fontId="22" fillId="0" borderId="0" xfId="2" applyFont="1" applyProtection="1">
      <alignment vertical="center"/>
    </xf>
    <xf numFmtId="0" fontId="20" fillId="0" borderId="0" xfId="2" applyFont="1" applyProtection="1">
      <alignment vertical="center"/>
    </xf>
  </cellXfs>
  <cellStyles count="3">
    <cellStyle name="桁区切り" xfId="1" builtinId="6"/>
    <cellStyle name="標準" xfId="0" builtinId="0"/>
    <cellStyle name="標準 2" xfId="2" xr:uid="{A812CEC6-50DD-4316-A782-811CD497A4D1}"/>
  </cellStyles>
  <dxfs count="24">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60960</xdr:rowOff>
    </xdr:from>
    <xdr:to>
      <xdr:col>3</xdr:col>
      <xdr:colOff>226208</xdr:colOff>
      <xdr:row>0</xdr:row>
      <xdr:rowOff>312960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43442" y="60960"/>
          <a:ext cx="816741" cy="25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2</xdr:row>
          <xdr:rowOff>781050</xdr:rowOff>
        </xdr:from>
        <xdr:to>
          <xdr:col>0</xdr:col>
          <xdr:colOff>381000</xdr:colOff>
          <xdr:row>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ttod\aa\02_&#38520;&#21332;\11_&#35199;&#26481;&#20140;&#22823;&#20250;\R03_26\PW&#12394;&#12375;&#21407;&#31295;\26th_nishitokyo_entry_GB.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numak\Documents\16_&#35199;&#22810;&#25705;&#36984;&#25163;&#27177;\R05_68\10_&#35201;&#38917;&#31561;\68th_nishitamagun_entry.xlsx" TargetMode="External"/><Relationship Id="rId1" Type="http://schemas.openxmlformats.org/officeDocument/2006/relationships/externalLinkPath" Target="/Users/numak/Documents/16_&#35199;&#22810;&#25705;&#36984;&#25163;&#27177;/R05_68/10_&#35201;&#38917;&#31561;/68th_nishitamagun_en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
      <sheetName val="女子"/>
      <sheetName val="体調管理チェックシート"/>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男子"/>
      <sheetName val="女子"/>
      <sheetName val="体調管理チェックシート"/>
    </sheetNames>
    <sheetDataSet>
      <sheetData sheetId="0"/>
      <sheetData sheetId="1">
        <row r="7">
          <cell r="J7" t="str">
            <v/>
          </cell>
          <cell r="O7" t="str">
            <v/>
          </cell>
        </row>
        <row r="8">
          <cell r="J8" t="str">
            <v/>
          </cell>
          <cell r="O8" t="str">
            <v/>
          </cell>
        </row>
        <row r="9">
          <cell r="J9" t="str">
            <v/>
          </cell>
          <cell r="O9" t="str">
            <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6"/>
  <sheetViews>
    <sheetView tabSelected="1" view="pageBreakPreview" zoomScaleNormal="100" zoomScaleSheetLayoutView="100" workbookViewId="0">
      <selection activeCell="E17" sqref="E17"/>
    </sheetView>
  </sheetViews>
  <sheetFormatPr defaultColWidth="9" defaultRowHeight="12"/>
  <cols>
    <col min="1" max="1" width="6.1328125" style="2" customWidth="1"/>
    <col min="2" max="2" width="4.265625" style="2" customWidth="1"/>
    <col min="3" max="6" width="10.1328125" style="2" customWidth="1"/>
    <col min="7" max="7" width="6" style="2" customWidth="1"/>
    <col min="8" max="8" width="5.3984375" style="2" customWidth="1"/>
    <col min="9" max="10" width="4" style="2" customWidth="1"/>
    <col min="11" max="11" width="9.73046875" style="2" customWidth="1"/>
    <col min="12" max="14" width="4.1328125" style="2" customWidth="1"/>
    <col min="15" max="15" width="9.73046875" style="2" customWidth="1"/>
    <col min="16" max="18" width="4.1328125" style="2" customWidth="1"/>
    <col min="19" max="19" width="15" style="2" customWidth="1"/>
    <col min="20" max="20" width="8.265625" style="2" customWidth="1"/>
    <col min="21" max="25" width="4.1328125" style="2" customWidth="1"/>
    <col min="26" max="26" width="9.46484375" style="2" bestFit="1" customWidth="1"/>
    <col min="27" max="16384" width="9" style="2"/>
  </cols>
  <sheetData>
    <row r="1" spans="1:26" ht="23.25" customHeight="1">
      <c r="A1" s="108">
        <v>28</v>
      </c>
      <c r="B1" s="108"/>
      <c r="C1" s="108"/>
      <c r="D1" s="1" t="s">
        <v>102</v>
      </c>
      <c r="O1" s="1"/>
      <c r="P1" s="1"/>
      <c r="Q1" s="1"/>
      <c r="R1" s="3" t="s">
        <v>0</v>
      </c>
      <c r="S1" s="4" t="s">
        <v>23</v>
      </c>
      <c r="T1" s="1" t="s">
        <v>1</v>
      </c>
      <c r="U1" s="4"/>
      <c r="V1" s="4"/>
    </row>
    <row r="2" spans="1:26" ht="7.5" customHeight="1">
      <c r="A2" s="5"/>
      <c r="B2" s="5"/>
      <c r="C2" s="5"/>
      <c r="D2" s="1"/>
      <c r="O2" s="1"/>
      <c r="P2" s="1"/>
      <c r="Q2" s="1"/>
      <c r="R2" s="1"/>
    </row>
    <row r="3" spans="1:26" ht="24" customHeight="1">
      <c r="A3" s="130" t="s">
        <v>21</v>
      </c>
      <c r="B3" s="131"/>
      <c r="C3" s="113"/>
      <c r="D3" s="113"/>
      <c r="E3" s="111" t="s">
        <v>10</v>
      </c>
      <c r="F3" s="111"/>
      <c r="G3" s="111" t="s">
        <v>11</v>
      </c>
      <c r="H3" s="111"/>
      <c r="I3" s="111"/>
      <c r="J3" s="111"/>
      <c r="K3" s="111"/>
      <c r="L3" s="111"/>
      <c r="M3" s="111"/>
      <c r="N3" s="111"/>
      <c r="O3" s="121" t="s">
        <v>12</v>
      </c>
      <c r="P3" s="122"/>
      <c r="Q3" s="123"/>
      <c r="R3" s="121" t="s">
        <v>13</v>
      </c>
      <c r="S3" s="122"/>
      <c r="T3" s="122"/>
      <c r="U3" s="123"/>
      <c r="V3" s="33"/>
      <c r="W3" s="33"/>
      <c r="X3" s="33"/>
      <c r="Y3" s="33"/>
      <c r="Z3" s="2" t="s">
        <v>69</v>
      </c>
    </row>
    <row r="4" spans="1:26" ht="24" customHeight="1">
      <c r="A4" s="131"/>
      <c r="B4" s="131"/>
      <c r="C4" s="114"/>
      <c r="D4" s="114"/>
      <c r="E4" s="126"/>
      <c r="F4" s="126"/>
      <c r="G4" s="126"/>
      <c r="H4" s="126"/>
      <c r="I4" s="126"/>
      <c r="J4" s="126"/>
      <c r="K4" s="126"/>
      <c r="L4" s="126"/>
      <c r="M4" s="126"/>
      <c r="N4" s="126"/>
      <c r="O4" s="105"/>
      <c r="P4" s="106"/>
      <c r="Q4" s="107"/>
      <c r="R4" s="105"/>
      <c r="S4" s="106"/>
      <c r="T4" s="106"/>
      <c r="U4" s="107"/>
      <c r="V4" s="103"/>
      <c r="W4" s="21"/>
      <c r="X4" s="21"/>
      <c r="Y4" s="21"/>
      <c r="Z4" s="102">
        <v>45192</v>
      </c>
    </row>
    <row r="5" spans="1:26" ht="7.5" customHeight="1">
      <c r="A5" s="23"/>
      <c r="B5" s="23"/>
      <c r="C5" s="24"/>
      <c r="D5" s="24"/>
      <c r="E5" s="24"/>
      <c r="F5" s="22"/>
      <c r="G5" s="22"/>
      <c r="H5" s="22"/>
      <c r="I5" s="22"/>
      <c r="J5" s="22"/>
      <c r="K5" s="22"/>
      <c r="L5" s="22"/>
      <c r="M5" s="22"/>
      <c r="N5" s="22"/>
      <c r="O5" s="22"/>
      <c r="P5" s="22"/>
      <c r="Q5" s="22"/>
      <c r="R5" s="22"/>
      <c r="S5" s="22"/>
      <c r="T5" s="22"/>
      <c r="U5" s="21"/>
      <c r="V5" s="21"/>
      <c r="W5" s="21"/>
      <c r="X5" s="21"/>
      <c r="Y5" s="21"/>
    </row>
    <row r="6" spans="1:26" ht="15" customHeight="1">
      <c r="B6" s="100"/>
      <c r="C6" s="99"/>
      <c r="D6" s="28" t="s">
        <v>98</v>
      </c>
      <c r="E6" s="28" t="s">
        <v>17</v>
      </c>
      <c r="F6" s="18" t="s">
        <v>18</v>
      </c>
      <c r="G6" s="14"/>
      <c r="H6" s="14"/>
      <c r="I6" s="14"/>
      <c r="J6" s="109" t="s">
        <v>19</v>
      </c>
      <c r="K6" s="109"/>
      <c r="L6" s="111" t="s">
        <v>17</v>
      </c>
      <c r="M6" s="111"/>
      <c r="N6" s="111"/>
      <c r="O6" s="111" t="s">
        <v>18</v>
      </c>
      <c r="P6" s="111"/>
      <c r="Q6" s="1"/>
      <c r="R6" s="1"/>
      <c r="S6" s="18" t="s">
        <v>20</v>
      </c>
    </row>
    <row r="7" spans="1:26" ht="15" customHeight="1">
      <c r="B7" s="101"/>
      <c r="C7" s="83" t="s">
        <v>97</v>
      </c>
      <c r="D7" s="79" t="str">
        <f>IF(C17="","",W14)</f>
        <v/>
      </c>
      <c r="E7" s="79">
        <v>200</v>
      </c>
      <c r="F7" s="27" t="str">
        <f>IF(C17="","",IF(D7&gt;0,D7*E7,""))</f>
        <v/>
      </c>
      <c r="G7" s="14"/>
      <c r="H7" s="14"/>
      <c r="I7" s="14" t="str">
        <f>IF(C17="","",IF(LEFT($G$17,1)="小","✓",""))</f>
        <v/>
      </c>
      <c r="J7" s="115" t="str">
        <f>IF(I7="✓",$Y$20,"")</f>
        <v/>
      </c>
      <c r="K7" s="116"/>
      <c r="L7" s="127">
        <v>500</v>
      </c>
      <c r="M7" s="128"/>
      <c r="N7" s="129"/>
      <c r="O7" s="125" t="str">
        <f>IF(OR(J7="",L7=""),"",IFERROR(J7*L7,""))</f>
        <v/>
      </c>
      <c r="P7" s="125"/>
      <c r="Q7" s="1"/>
      <c r="R7" s="1"/>
      <c r="S7" s="25">
        <f>IF(F7="",0,F7)+IF(O7="",0,O7)</f>
        <v>0</v>
      </c>
    </row>
    <row r="8" spans="1:26" ht="15" customHeight="1">
      <c r="B8" s="101"/>
      <c r="C8" s="83" t="s">
        <v>47</v>
      </c>
      <c r="D8" s="79" t="str">
        <f>IF(C17="","",W15)</f>
        <v/>
      </c>
      <c r="E8" s="79">
        <v>300</v>
      </c>
      <c r="F8" s="27" t="str">
        <f t="shared" ref="F8:F9" si="0">IF(C18="","",IF(D8&gt;0,D8*E8,""))</f>
        <v/>
      </c>
      <c r="G8" s="14"/>
      <c r="H8" s="14"/>
      <c r="I8" s="14" t="str">
        <f>IF(C17="","",IF(LEFT($G$17,1)="中","✓",""))</f>
        <v/>
      </c>
      <c r="J8" s="115" t="str">
        <f t="shared" ref="J8" si="1">IF(I8="✓",$Y$20,"")</f>
        <v/>
      </c>
      <c r="K8" s="116"/>
      <c r="L8" s="127">
        <v>1000</v>
      </c>
      <c r="M8" s="128"/>
      <c r="N8" s="129"/>
      <c r="O8" s="125" t="str">
        <f>IF(OR(J8="",L8=""),"",IFERROR(J8*L8,""))</f>
        <v/>
      </c>
      <c r="P8" s="125"/>
      <c r="Q8" s="1"/>
      <c r="R8" s="1"/>
      <c r="S8" s="25">
        <f>IF(F8="",0,F8)+IF(O8="",0,O8)</f>
        <v>0</v>
      </c>
    </row>
    <row r="9" spans="1:26" ht="15" customHeight="1">
      <c r="B9" s="101"/>
      <c r="C9" s="83" t="s">
        <v>48</v>
      </c>
      <c r="D9" s="79" t="str">
        <f>IF(C17="","",W16)</f>
        <v/>
      </c>
      <c r="E9" s="79">
        <v>600</v>
      </c>
      <c r="F9" s="27" t="str">
        <f t="shared" si="0"/>
        <v/>
      </c>
      <c r="G9" s="14"/>
      <c r="H9" s="14"/>
      <c r="I9" s="14" t="str">
        <f>IF(C17="","",IF(LEFT($G$17,1)="","✓",""))</f>
        <v/>
      </c>
      <c r="J9" s="110"/>
      <c r="K9" s="110"/>
      <c r="L9" s="112"/>
      <c r="M9" s="112"/>
      <c r="N9" s="112"/>
      <c r="O9" s="112"/>
      <c r="P9" s="112"/>
      <c r="Q9" s="1"/>
      <c r="R9" s="1"/>
      <c r="S9" s="25">
        <f>IF(F9="",0,F9)</f>
        <v>0</v>
      </c>
    </row>
    <row r="10" spans="1:26" ht="15" customHeight="1">
      <c r="B10" s="101"/>
      <c r="C10" s="82" t="s">
        <v>62</v>
      </c>
      <c r="D10" s="79" t="str">
        <f>IF(SUM(D7:D9,女子!D7:D9)&gt;0,SUM(D7:D9,女子!D7:D9),"")</f>
        <v/>
      </c>
      <c r="E10" s="79" t="s">
        <v>63</v>
      </c>
      <c r="F10" s="27" t="str">
        <f>IF(SUM(F7:F9,女子!F7:F9)&gt;0,SUM(F7:F9,女子!F7:F9),"")</f>
        <v/>
      </c>
      <c r="G10" s="14"/>
      <c r="H10" s="14"/>
      <c r="I10" s="14"/>
      <c r="J10" s="117" t="str">
        <f>IF(SUM(J7:K9,[2]女子!J7:K9)&gt;0,SUM(J7:K9,[2]女子!J7:K9),"")</f>
        <v/>
      </c>
      <c r="K10" s="117"/>
      <c r="L10" s="118" t="s">
        <v>63</v>
      </c>
      <c r="M10" s="119"/>
      <c r="N10" s="120"/>
      <c r="O10" s="117" t="str">
        <f>IF(SUM(O7:P9,[2]女子!O7:P9)&gt;0,SUM(O7:P9,[2]女子!O7:P9),"")</f>
        <v/>
      </c>
      <c r="P10" s="117"/>
      <c r="Q10" s="1"/>
      <c r="R10" s="1"/>
      <c r="S10" s="27" t="str">
        <f>IF(SUM(S7:S9,女子!S7:S9)&gt;0,SUM(S7:S9,女子!S7:S9),"")</f>
        <v/>
      </c>
    </row>
    <row r="11" spans="1:26" ht="7.5" customHeight="1">
      <c r="A11" s="5"/>
      <c r="B11" s="29"/>
      <c r="C11" s="29"/>
      <c r="D11" s="29"/>
      <c r="E11" s="29"/>
      <c r="F11" s="29"/>
      <c r="G11" s="29"/>
      <c r="H11" s="29"/>
      <c r="I11" s="29"/>
      <c r="J11" s="29"/>
      <c r="K11" s="29"/>
      <c r="L11" s="29"/>
      <c r="M11" s="29"/>
      <c r="N11" s="29"/>
      <c r="O11" s="29"/>
      <c r="P11" s="29"/>
      <c r="Q11" s="29"/>
      <c r="R11" s="29"/>
      <c r="S11" s="29"/>
      <c r="T11" s="29"/>
      <c r="U11" s="29"/>
      <c r="V11" s="29"/>
    </row>
    <row r="12" spans="1:26" ht="82.5" customHeight="1">
      <c r="A12" s="5"/>
      <c r="B12" s="124" t="s">
        <v>134</v>
      </c>
      <c r="C12" s="124"/>
      <c r="D12" s="124"/>
      <c r="E12" s="124"/>
      <c r="F12" s="124"/>
      <c r="G12" s="124"/>
      <c r="H12" s="124"/>
      <c r="I12" s="124"/>
      <c r="J12" s="124"/>
      <c r="K12" s="124"/>
      <c r="L12" s="124"/>
      <c r="M12" s="124"/>
      <c r="N12" s="124"/>
      <c r="O12" s="124"/>
      <c r="P12" s="124"/>
      <c r="Q12" s="124"/>
      <c r="R12" s="124"/>
      <c r="S12" s="124"/>
      <c r="T12" s="124"/>
      <c r="U12" s="29"/>
      <c r="V12" s="29"/>
    </row>
    <row r="13" spans="1:26" ht="7.5" customHeight="1" thickBot="1">
      <c r="A13" s="5"/>
      <c r="B13" s="19"/>
      <c r="C13" s="5"/>
      <c r="D13" s="1"/>
      <c r="P13" s="1"/>
      <c r="Q13" s="1"/>
      <c r="R13" s="1"/>
    </row>
    <row r="14" spans="1:26" ht="14.45" customHeight="1">
      <c r="A14" s="132" t="s">
        <v>39</v>
      </c>
      <c r="B14" s="133"/>
      <c r="C14" s="134" t="str">
        <f>IF(C4="",IF(C3=""," ",C3),C4)</f>
        <v xml:space="preserve"> </v>
      </c>
      <c r="D14" s="135"/>
      <c r="E14" s="144" t="s">
        <v>5</v>
      </c>
      <c r="F14" s="150" t="s">
        <v>6</v>
      </c>
      <c r="G14" s="153" t="s">
        <v>35</v>
      </c>
      <c r="H14" s="164" t="s">
        <v>65</v>
      </c>
      <c r="I14" s="165"/>
      <c r="J14" s="166"/>
      <c r="K14" s="156" t="s">
        <v>7</v>
      </c>
      <c r="L14" s="157"/>
      <c r="M14" s="157"/>
      <c r="N14" s="157"/>
      <c r="O14" s="157"/>
      <c r="P14" s="157"/>
      <c r="Q14" s="157"/>
      <c r="R14" s="157"/>
      <c r="S14" s="157"/>
      <c r="T14" s="157"/>
      <c r="U14" s="158"/>
      <c r="V14" s="14"/>
      <c r="W14" s="2">
        <f>COUNTIF($W$17:$W$86,1)</f>
        <v>0</v>
      </c>
      <c r="X14" s="2">
        <f>COUNTIFS($W$17:$W$86,1,$X$17:$X$86,2)</f>
        <v>0</v>
      </c>
      <c r="Y14" s="14"/>
    </row>
    <row r="15" spans="1:26" ht="14.45" customHeight="1">
      <c r="A15" s="136" t="s">
        <v>64</v>
      </c>
      <c r="B15" s="138" t="s">
        <v>2</v>
      </c>
      <c r="C15" s="140" t="s">
        <v>3</v>
      </c>
      <c r="D15" s="142" t="s">
        <v>4</v>
      </c>
      <c r="E15" s="145"/>
      <c r="F15" s="151"/>
      <c r="G15" s="154"/>
      <c r="H15" s="167"/>
      <c r="I15" s="168"/>
      <c r="J15" s="169"/>
      <c r="K15" s="162" t="s">
        <v>8</v>
      </c>
      <c r="L15" s="159" t="s">
        <v>16</v>
      </c>
      <c r="M15" s="160"/>
      <c r="N15" s="161"/>
      <c r="O15" s="140" t="s">
        <v>9</v>
      </c>
      <c r="P15" s="159" t="s">
        <v>16</v>
      </c>
      <c r="Q15" s="160"/>
      <c r="R15" s="161"/>
      <c r="S15" s="147" t="s">
        <v>53</v>
      </c>
      <c r="T15" s="148"/>
      <c r="U15" s="149"/>
      <c r="V15" s="14"/>
      <c r="W15" s="2">
        <f>COUNTIF($W$17:$W$86,2)</f>
        <v>0</v>
      </c>
      <c r="X15" s="2">
        <f>COUNTIFS($W$17:$W$86,2,$X$17:$X$86,2)</f>
        <v>0</v>
      </c>
      <c r="Y15" s="14" t="str">
        <f>IF(SUM(Y17:Y22)=COUNTA(U17:U86),"OK","NO")</f>
        <v>OK</v>
      </c>
    </row>
    <row r="16" spans="1:26" ht="18.75" customHeight="1" thickBot="1">
      <c r="A16" s="137"/>
      <c r="B16" s="139"/>
      <c r="C16" s="141"/>
      <c r="D16" s="143"/>
      <c r="E16" s="146"/>
      <c r="F16" s="152"/>
      <c r="G16" s="155"/>
      <c r="H16" s="84" t="s">
        <v>66</v>
      </c>
      <c r="I16" s="85" t="s">
        <v>67</v>
      </c>
      <c r="J16" s="86" t="s">
        <v>68</v>
      </c>
      <c r="K16" s="163"/>
      <c r="L16" s="15" t="s">
        <v>14</v>
      </c>
      <c r="M16" s="16" t="s">
        <v>15</v>
      </c>
      <c r="N16" s="173" t="s">
        <v>135</v>
      </c>
      <c r="O16" s="141"/>
      <c r="P16" s="15" t="s">
        <v>14</v>
      </c>
      <c r="Q16" s="16" t="s">
        <v>15</v>
      </c>
      <c r="R16" s="173" t="s">
        <v>135</v>
      </c>
      <c r="S16" s="30" t="s">
        <v>54</v>
      </c>
      <c r="T16" s="31" t="s">
        <v>51</v>
      </c>
      <c r="U16" s="32" t="s">
        <v>61</v>
      </c>
      <c r="V16" s="14"/>
      <c r="W16" s="2">
        <f>COUNTIF($W$17:$W$86,3)</f>
        <v>0</v>
      </c>
      <c r="X16" s="2">
        <f>COUNTIFS($W$17:$W$86,3,$X$17:$X$86,2)</f>
        <v>0</v>
      </c>
      <c r="Y16" s="14" t="str">
        <f>IF(SUM(Y17:Y19)/3=Y20,"OK","NO")</f>
        <v>OK</v>
      </c>
    </row>
    <row r="17" spans="1:32" ht="23.75" customHeight="1">
      <c r="A17" s="8"/>
      <c r="B17" s="9">
        <v>1</v>
      </c>
      <c r="C17" s="36"/>
      <c r="D17" s="37"/>
      <c r="E17" s="38" t="str">
        <f>PHONETIC(C17)</f>
        <v/>
      </c>
      <c r="F17" s="39" t="str">
        <f>PHONETIC(D17)</f>
        <v/>
      </c>
      <c r="G17" s="50"/>
      <c r="H17" s="87"/>
      <c r="I17" s="88"/>
      <c r="J17" s="89"/>
      <c r="K17" s="60"/>
      <c r="L17" s="52"/>
      <c r="M17" s="172"/>
      <c r="N17" s="174"/>
      <c r="O17" s="60"/>
      <c r="P17" s="52"/>
      <c r="Q17" s="172"/>
      <c r="R17" s="174"/>
      <c r="S17" s="55"/>
      <c r="T17" s="56"/>
      <c r="U17" s="57"/>
      <c r="V17" s="104"/>
      <c r="W17" s="34" t="str">
        <f>IF(C17="","",IF(LEFT(G17,1)="小",1,IF(LEFT(G17,1)="中",2,3)))</f>
        <v/>
      </c>
      <c r="X17" s="34" t="str">
        <f>IF(W17="","",IF(AND(K17="",O17=""),0,IF(OR(K17="",O17=""),1,2)))</f>
        <v/>
      </c>
      <c r="Y17" s="34">
        <f>COUNTIF(男_P,1)</f>
        <v>0</v>
      </c>
      <c r="Z17" s="2" t="str">
        <f>IF(C17="","",YEARFRAC(DATE(H17,I17,J17),$Z$4,1))</f>
        <v/>
      </c>
      <c r="AA17" s="2" t="s">
        <v>99</v>
      </c>
      <c r="AB17" s="2" t="s">
        <v>24</v>
      </c>
      <c r="AC17" s="2" t="s">
        <v>29</v>
      </c>
      <c r="AE17" s="2" t="s">
        <v>129</v>
      </c>
      <c r="AF17" s="2" t="s">
        <v>130</v>
      </c>
    </row>
    <row r="18" spans="1:32" ht="23.75" customHeight="1">
      <c r="A18" s="10"/>
      <c r="B18" s="11">
        <v>2</v>
      </c>
      <c r="C18" s="40"/>
      <c r="D18" s="41"/>
      <c r="E18" s="42" t="str">
        <f t="shared" ref="E18:F36" si="2">PHONETIC(C18)</f>
        <v/>
      </c>
      <c r="F18" s="43" t="str">
        <f t="shared" si="2"/>
        <v/>
      </c>
      <c r="G18" s="58"/>
      <c r="H18" s="90"/>
      <c r="I18" s="91"/>
      <c r="J18" s="92"/>
      <c r="K18" s="60"/>
      <c r="L18" s="61"/>
      <c r="M18" s="62"/>
      <c r="N18" s="63"/>
      <c r="O18" s="60"/>
      <c r="P18" s="61"/>
      <c r="Q18" s="62"/>
      <c r="R18" s="63"/>
      <c r="S18" s="60"/>
      <c r="T18" s="64"/>
      <c r="U18" s="65"/>
      <c r="V18" s="104"/>
      <c r="W18" s="34" t="str">
        <f t="shared" ref="W18:W81" si="3">IF(C18="","",IF(LEFT(G18,1)="小",1,IF(LEFT(G18,1)="中",2,3)))</f>
        <v/>
      </c>
      <c r="X18" s="34" t="str">
        <f t="shared" ref="X18:X81" si="4">IF(W18="","",IF(AND(K18="",O18=""),0,IF(OR(K18="",O18=""),1,2)))</f>
        <v/>
      </c>
      <c r="Y18" s="34">
        <f>COUNTIF(男_P,2)</f>
        <v>0</v>
      </c>
      <c r="Z18" s="2" t="str">
        <f t="shared" ref="Z18:Z81" si="5">IF(C18="","",YEARFRAC(DATE(H18,I18,J18),$Z$4,1))</f>
        <v/>
      </c>
      <c r="AA18" s="2" t="s">
        <v>100</v>
      </c>
      <c r="AB18" s="2" t="s">
        <v>103</v>
      </c>
      <c r="AC18" s="2" t="s">
        <v>104</v>
      </c>
      <c r="AE18" s="2" t="s">
        <v>52</v>
      </c>
      <c r="AF18" s="2" t="s">
        <v>131</v>
      </c>
    </row>
    <row r="19" spans="1:32" ht="23.75" customHeight="1">
      <c r="A19" s="10"/>
      <c r="B19" s="9">
        <v>3</v>
      </c>
      <c r="C19" s="40"/>
      <c r="D19" s="41"/>
      <c r="E19" s="42" t="str">
        <f t="shared" si="2"/>
        <v/>
      </c>
      <c r="F19" s="43" t="str">
        <f t="shared" si="2"/>
        <v/>
      </c>
      <c r="G19" s="58"/>
      <c r="H19" s="90"/>
      <c r="I19" s="91"/>
      <c r="J19" s="92"/>
      <c r="K19" s="60"/>
      <c r="L19" s="61"/>
      <c r="M19" s="62"/>
      <c r="N19" s="63"/>
      <c r="O19" s="60"/>
      <c r="P19" s="61"/>
      <c r="Q19" s="62"/>
      <c r="R19" s="63"/>
      <c r="S19" s="60"/>
      <c r="T19" s="64"/>
      <c r="U19" s="65"/>
      <c r="V19" s="104"/>
      <c r="W19" s="34" t="str">
        <f t="shared" si="3"/>
        <v/>
      </c>
      <c r="X19" s="34" t="str">
        <f t="shared" si="4"/>
        <v/>
      </c>
      <c r="Y19" s="34">
        <f>COUNTIF(男_P,3)</f>
        <v>0</v>
      </c>
      <c r="Z19" s="2" t="str">
        <f t="shared" si="5"/>
        <v/>
      </c>
      <c r="AA19" s="2" t="s">
        <v>101</v>
      </c>
      <c r="AB19" s="2" t="s">
        <v>25</v>
      </c>
      <c r="AC19" s="2" t="s">
        <v>30</v>
      </c>
    </row>
    <row r="20" spans="1:32" ht="23.75" customHeight="1">
      <c r="A20" s="10"/>
      <c r="B20" s="11">
        <v>4</v>
      </c>
      <c r="C20" s="40"/>
      <c r="D20" s="41"/>
      <c r="E20" s="42" t="str">
        <f t="shared" si="2"/>
        <v/>
      </c>
      <c r="F20" s="43" t="str">
        <f t="shared" si="2"/>
        <v/>
      </c>
      <c r="G20" s="58"/>
      <c r="H20" s="90"/>
      <c r="I20" s="91"/>
      <c r="J20" s="92"/>
      <c r="K20" s="60"/>
      <c r="L20" s="61"/>
      <c r="M20" s="62"/>
      <c r="N20" s="63"/>
      <c r="O20" s="60"/>
      <c r="P20" s="61"/>
      <c r="Q20" s="62"/>
      <c r="R20" s="63"/>
      <c r="S20" s="60"/>
      <c r="T20" s="64"/>
      <c r="U20" s="65"/>
      <c r="V20" s="104"/>
      <c r="W20" s="34" t="str">
        <f t="shared" si="3"/>
        <v/>
      </c>
      <c r="X20" s="34" t="str">
        <f t="shared" si="4"/>
        <v/>
      </c>
      <c r="Y20" s="34">
        <f>COUNTIF(男_P,4)</f>
        <v>0</v>
      </c>
      <c r="Z20" s="2" t="str">
        <f t="shared" si="5"/>
        <v/>
      </c>
      <c r="AA20" s="2" t="s">
        <v>36</v>
      </c>
      <c r="AB20" s="2" t="s">
        <v>105</v>
      </c>
      <c r="AC20" s="2" t="s">
        <v>106</v>
      </c>
    </row>
    <row r="21" spans="1:32" ht="23.75" customHeight="1">
      <c r="A21" s="10"/>
      <c r="B21" s="9">
        <v>5</v>
      </c>
      <c r="C21" s="40"/>
      <c r="D21" s="41"/>
      <c r="E21" s="42" t="str">
        <f t="shared" si="2"/>
        <v/>
      </c>
      <c r="F21" s="43" t="str">
        <f t="shared" si="2"/>
        <v/>
      </c>
      <c r="G21" s="58"/>
      <c r="H21" s="90"/>
      <c r="I21" s="91"/>
      <c r="J21" s="92"/>
      <c r="K21" s="60"/>
      <c r="L21" s="61"/>
      <c r="M21" s="62"/>
      <c r="N21" s="63"/>
      <c r="O21" s="60"/>
      <c r="P21" s="61"/>
      <c r="Q21" s="62"/>
      <c r="R21" s="63"/>
      <c r="S21" s="60"/>
      <c r="T21" s="64"/>
      <c r="U21" s="65"/>
      <c r="V21" s="104"/>
      <c r="W21" s="34" t="str">
        <f t="shared" si="3"/>
        <v/>
      </c>
      <c r="X21" s="34" t="str">
        <f t="shared" si="4"/>
        <v/>
      </c>
      <c r="Y21" s="34">
        <f>COUNTIF(男_P,5)</f>
        <v>0</v>
      </c>
      <c r="Z21" s="2" t="str">
        <f t="shared" si="5"/>
        <v/>
      </c>
      <c r="AA21" s="2" t="s">
        <v>37</v>
      </c>
      <c r="AB21" s="2" t="s">
        <v>107</v>
      </c>
      <c r="AC21" s="2" t="s">
        <v>108</v>
      </c>
    </row>
    <row r="22" spans="1:32" ht="23.75" customHeight="1">
      <c r="A22" s="10"/>
      <c r="B22" s="11">
        <v>6</v>
      </c>
      <c r="C22" s="40"/>
      <c r="D22" s="41"/>
      <c r="E22" s="42" t="str">
        <f t="shared" si="2"/>
        <v/>
      </c>
      <c r="F22" s="43" t="str">
        <f t="shared" si="2"/>
        <v/>
      </c>
      <c r="G22" s="58"/>
      <c r="H22" s="90"/>
      <c r="I22" s="91"/>
      <c r="J22" s="92"/>
      <c r="K22" s="60"/>
      <c r="L22" s="61"/>
      <c r="M22" s="62"/>
      <c r="N22" s="63"/>
      <c r="O22" s="60"/>
      <c r="P22" s="61"/>
      <c r="Q22" s="62"/>
      <c r="R22" s="63"/>
      <c r="S22" s="60"/>
      <c r="T22" s="64"/>
      <c r="U22" s="65"/>
      <c r="V22" s="104"/>
      <c r="W22" s="34" t="str">
        <f t="shared" si="3"/>
        <v/>
      </c>
      <c r="X22" s="34" t="str">
        <f t="shared" si="4"/>
        <v/>
      </c>
      <c r="Y22" s="34">
        <f>COUNTIF(男_P,6)</f>
        <v>0</v>
      </c>
      <c r="Z22" s="2" t="str">
        <f t="shared" si="5"/>
        <v/>
      </c>
      <c r="AA22" s="2" t="s">
        <v>38</v>
      </c>
      <c r="AB22" s="2" t="s">
        <v>58</v>
      </c>
      <c r="AC22" s="2" t="s">
        <v>32</v>
      </c>
    </row>
    <row r="23" spans="1:32" ht="23.75" customHeight="1">
      <c r="A23" s="10"/>
      <c r="B23" s="9">
        <v>7</v>
      </c>
      <c r="C23" s="40"/>
      <c r="D23" s="41"/>
      <c r="E23" s="42" t="str">
        <f t="shared" si="2"/>
        <v/>
      </c>
      <c r="F23" s="43" t="str">
        <f t="shared" si="2"/>
        <v/>
      </c>
      <c r="G23" s="58"/>
      <c r="H23" s="90"/>
      <c r="I23" s="91"/>
      <c r="J23" s="92"/>
      <c r="K23" s="60"/>
      <c r="L23" s="61"/>
      <c r="M23" s="62"/>
      <c r="N23" s="63"/>
      <c r="O23" s="60"/>
      <c r="P23" s="61"/>
      <c r="Q23" s="62"/>
      <c r="R23" s="63"/>
      <c r="S23" s="60"/>
      <c r="T23" s="64"/>
      <c r="U23" s="65"/>
      <c r="V23" s="104"/>
      <c r="W23" s="34" t="str">
        <f t="shared" si="3"/>
        <v/>
      </c>
      <c r="X23" s="34" t="str">
        <f t="shared" si="4"/>
        <v/>
      </c>
      <c r="Y23" s="34"/>
      <c r="Z23" s="2" t="str">
        <f t="shared" si="5"/>
        <v/>
      </c>
      <c r="AA23"/>
      <c r="AB23" s="2" t="s">
        <v>57</v>
      </c>
      <c r="AC23" s="2" t="s">
        <v>31</v>
      </c>
      <c r="AE23" s="2">
        <v>1</v>
      </c>
    </row>
    <row r="24" spans="1:32" ht="23.75" customHeight="1">
      <c r="A24" s="10"/>
      <c r="B24" s="11">
        <v>8</v>
      </c>
      <c r="C24" s="40"/>
      <c r="D24" s="41"/>
      <c r="E24" s="42" t="str">
        <f t="shared" si="2"/>
        <v/>
      </c>
      <c r="F24" s="43" t="str">
        <f t="shared" si="2"/>
        <v/>
      </c>
      <c r="G24" s="58"/>
      <c r="H24" s="90"/>
      <c r="I24" s="91"/>
      <c r="J24" s="92"/>
      <c r="K24" s="60"/>
      <c r="L24" s="61"/>
      <c r="M24" s="62"/>
      <c r="N24" s="63"/>
      <c r="O24" s="60"/>
      <c r="P24" s="61"/>
      <c r="Q24" s="62"/>
      <c r="R24" s="63"/>
      <c r="S24" s="60"/>
      <c r="T24" s="64"/>
      <c r="U24" s="65"/>
      <c r="V24" s="104"/>
      <c r="W24" s="34" t="str">
        <f t="shared" si="3"/>
        <v/>
      </c>
      <c r="X24" s="34" t="str">
        <f t="shared" si="4"/>
        <v/>
      </c>
      <c r="Y24" s="34"/>
      <c r="Z24" s="2" t="str">
        <f t="shared" si="5"/>
        <v/>
      </c>
      <c r="AA24"/>
      <c r="AB24" s="2" t="s">
        <v>59</v>
      </c>
      <c r="AC24" s="2" t="s">
        <v>56</v>
      </c>
      <c r="AE24" s="2">
        <v>2</v>
      </c>
    </row>
    <row r="25" spans="1:32" ht="23.75" customHeight="1">
      <c r="A25" s="10"/>
      <c r="B25" s="11">
        <v>9</v>
      </c>
      <c r="C25" s="40"/>
      <c r="D25" s="41"/>
      <c r="E25" s="42" t="str">
        <f t="shared" si="2"/>
        <v/>
      </c>
      <c r="F25" s="43" t="str">
        <f t="shared" si="2"/>
        <v/>
      </c>
      <c r="G25" s="58"/>
      <c r="H25" s="90"/>
      <c r="I25" s="91"/>
      <c r="J25" s="92"/>
      <c r="K25" s="60"/>
      <c r="L25" s="61"/>
      <c r="M25" s="62"/>
      <c r="N25" s="63"/>
      <c r="O25" s="60"/>
      <c r="P25" s="61"/>
      <c r="Q25" s="62"/>
      <c r="R25" s="63"/>
      <c r="S25" s="60"/>
      <c r="T25" s="64"/>
      <c r="U25" s="65"/>
      <c r="V25" s="104"/>
      <c r="W25" s="34" t="str">
        <f t="shared" si="3"/>
        <v/>
      </c>
      <c r="X25" s="34" t="str">
        <f t="shared" si="4"/>
        <v/>
      </c>
      <c r="Y25" s="34"/>
      <c r="Z25" s="2" t="str">
        <f t="shared" si="5"/>
        <v/>
      </c>
      <c r="AB25" s="2" t="s">
        <v>117</v>
      </c>
      <c r="AC25" s="2" t="s">
        <v>118</v>
      </c>
      <c r="AE25" s="2">
        <v>3</v>
      </c>
    </row>
    <row r="26" spans="1:32" ht="23.75" customHeight="1" thickBot="1">
      <c r="A26" s="12"/>
      <c r="B26" s="7">
        <v>10</v>
      </c>
      <c r="C26" s="44"/>
      <c r="D26" s="45"/>
      <c r="E26" s="46" t="str">
        <f t="shared" si="2"/>
        <v/>
      </c>
      <c r="F26" s="47" t="str">
        <f t="shared" si="2"/>
        <v/>
      </c>
      <c r="G26" s="66"/>
      <c r="H26" s="93"/>
      <c r="I26" s="94"/>
      <c r="J26" s="95"/>
      <c r="K26" s="68"/>
      <c r="L26" s="69"/>
      <c r="M26" s="70"/>
      <c r="N26" s="71"/>
      <c r="O26" s="68"/>
      <c r="P26" s="69"/>
      <c r="Q26" s="70"/>
      <c r="R26" s="71"/>
      <c r="S26" s="68"/>
      <c r="T26" s="72"/>
      <c r="U26" s="73"/>
      <c r="V26" s="104"/>
      <c r="W26" s="34" t="str">
        <f t="shared" si="3"/>
        <v/>
      </c>
      <c r="X26" s="34" t="str">
        <f t="shared" si="4"/>
        <v/>
      </c>
      <c r="Y26" s="34"/>
      <c r="Z26" s="2" t="str">
        <f t="shared" si="5"/>
        <v/>
      </c>
      <c r="AB26" s="2" t="s">
        <v>119</v>
      </c>
      <c r="AC26" s="2" t="s">
        <v>120</v>
      </c>
      <c r="AE26" s="2">
        <v>4</v>
      </c>
    </row>
    <row r="27" spans="1:32" ht="25.5" customHeight="1">
      <c r="A27" s="20"/>
      <c r="B27" s="6">
        <v>11</v>
      </c>
      <c r="C27" s="48"/>
      <c r="D27" s="49"/>
      <c r="E27" s="38" t="str">
        <f t="shared" si="2"/>
        <v/>
      </c>
      <c r="F27" s="39" t="str">
        <f t="shared" si="2"/>
        <v/>
      </c>
      <c r="G27" s="74"/>
      <c r="H27" s="96"/>
      <c r="I27" s="97"/>
      <c r="J27" s="98"/>
      <c r="K27" s="55"/>
      <c r="L27" s="52"/>
      <c r="M27" s="53"/>
      <c r="N27" s="54"/>
      <c r="O27" s="55"/>
      <c r="P27" s="52"/>
      <c r="Q27" s="53"/>
      <c r="R27" s="54"/>
      <c r="S27" s="55"/>
      <c r="T27" s="56"/>
      <c r="U27" s="57"/>
      <c r="V27" s="104"/>
      <c r="W27" s="34" t="str">
        <f t="shared" si="3"/>
        <v/>
      </c>
      <c r="X27" s="34" t="str">
        <f t="shared" si="4"/>
        <v/>
      </c>
      <c r="Y27" s="34"/>
      <c r="Z27" s="2" t="str">
        <f t="shared" si="5"/>
        <v/>
      </c>
      <c r="AB27" s="2" t="s">
        <v>121</v>
      </c>
      <c r="AC27" s="2" t="s">
        <v>122</v>
      </c>
      <c r="AE27" s="2">
        <v>5</v>
      </c>
    </row>
    <row r="28" spans="1:32" ht="25.5" customHeight="1">
      <c r="A28" s="10"/>
      <c r="B28" s="11">
        <v>12</v>
      </c>
      <c r="C28" s="40"/>
      <c r="D28" s="41"/>
      <c r="E28" s="42" t="str">
        <f t="shared" si="2"/>
        <v/>
      </c>
      <c r="F28" s="43" t="str">
        <f t="shared" si="2"/>
        <v/>
      </c>
      <c r="G28" s="58"/>
      <c r="H28" s="90"/>
      <c r="I28" s="91"/>
      <c r="J28" s="92"/>
      <c r="K28" s="60"/>
      <c r="L28" s="61"/>
      <c r="M28" s="62"/>
      <c r="N28" s="63"/>
      <c r="O28" s="60"/>
      <c r="P28" s="61"/>
      <c r="Q28" s="62"/>
      <c r="R28" s="63"/>
      <c r="S28" s="60"/>
      <c r="T28" s="64"/>
      <c r="U28" s="65"/>
      <c r="V28" s="104"/>
      <c r="W28" s="34" t="str">
        <f t="shared" si="3"/>
        <v/>
      </c>
      <c r="X28" s="34" t="str">
        <f t="shared" si="4"/>
        <v/>
      </c>
      <c r="Y28" s="34"/>
      <c r="Z28" s="2" t="str">
        <f t="shared" si="5"/>
        <v/>
      </c>
      <c r="AB28" s="2" t="s">
        <v>123</v>
      </c>
      <c r="AC28" s="2" t="s">
        <v>124</v>
      </c>
      <c r="AE28" s="2">
        <v>6</v>
      </c>
    </row>
    <row r="29" spans="1:32" ht="25.5" customHeight="1">
      <c r="A29" s="10"/>
      <c r="B29" s="11">
        <v>13</v>
      </c>
      <c r="C29" s="40"/>
      <c r="D29" s="41"/>
      <c r="E29" s="42" t="str">
        <f t="shared" si="2"/>
        <v/>
      </c>
      <c r="F29" s="43" t="str">
        <f t="shared" si="2"/>
        <v/>
      </c>
      <c r="G29" s="58"/>
      <c r="H29" s="90"/>
      <c r="I29" s="91"/>
      <c r="J29" s="92"/>
      <c r="K29" s="60"/>
      <c r="L29" s="61"/>
      <c r="M29" s="62"/>
      <c r="N29" s="63"/>
      <c r="O29" s="60"/>
      <c r="P29" s="61"/>
      <c r="Q29" s="62"/>
      <c r="R29" s="63"/>
      <c r="S29" s="60"/>
      <c r="T29" s="64"/>
      <c r="U29" s="65"/>
      <c r="V29" s="104"/>
      <c r="W29" s="34" t="str">
        <f t="shared" si="3"/>
        <v/>
      </c>
      <c r="X29" s="34" t="str">
        <f t="shared" si="4"/>
        <v/>
      </c>
      <c r="Y29" s="34"/>
      <c r="Z29" s="2" t="str">
        <f t="shared" si="5"/>
        <v/>
      </c>
      <c r="AB29" s="2" t="s">
        <v>125</v>
      </c>
      <c r="AC29" s="2" t="s">
        <v>126</v>
      </c>
    </row>
    <row r="30" spans="1:32" ht="25.5" customHeight="1">
      <c r="A30" s="10"/>
      <c r="B30" s="11">
        <v>14</v>
      </c>
      <c r="C30" s="40"/>
      <c r="D30" s="41"/>
      <c r="E30" s="42" t="str">
        <f t="shared" si="2"/>
        <v/>
      </c>
      <c r="F30" s="43" t="str">
        <f t="shared" si="2"/>
        <v/>
      </c>
      <c r="G30" s="58"/>
      <c r="H30" s="90"/>
      <c r="I30" s="91"/>
      <c r="J30" s="92"/>
      <c r="K30" s="60"/>
      <c r="L30" s="61"/>
      <c r="M30" s="62"/>
      <c r="N30" s="63"/>
      <c r="O30" s="60"/>
      <c r="P30" s="61"/>
      <c r="Q30" s="62"/>
      <c r="R30" s="63"/>
      <c r="S30" s="60"/>
      <c r="T30" s="64"/>
      <c r="U30" s="65"/>
      <c r="V30" s="104"/>
      <c r="W30" s="34" t="str">
        <f t="shared" si="3"/>
        <v/>
      </c>
      <c r="X30" s="34" t="str">
        <f t="shared" si="4"/>
        <v/>
      </c>
      <c r="Y30" s="34"/>
      <c r="Z30" s="2" t="str">
        <f t="shared" si="5"/>
        <v/>
      </c>
      <c r="AB30" s="2" t="s">
        <v>127</v>
      </c>
      <c r="AC30" s="2" t="s">
        <v>128</v>
      </c>
    </row>
    <row r="31" spans="1:32" ht="25.5" customHeight="1">
      <c r="A31" s="10"/>
      <c r="B31" s="11">
        <v>15</v>
      </c>
      <c r="C31" s="40"/>
      <c r="D31" s="41"/>
      <c r="E31" s="42" t="str">
        <f t="shared" si="2"/>
        <v/>
      </c>
      <c r="F31" s="43" t="str">
        <f t="shared" si="2"/>
        <v/>
      </c>
      <c r="G31" s="58"/>
      <c r="H31" s="90"/>
      <c r="I31" s="91"/>
      <c r="J31" s="92"/>
      <c r="K31" s="60"/>
      <c r="L31" s="61"/>
      <c r="M31" s="62"/>
      <c r="N31" s="63"/>
      <c r="O31" s="60"/>
      <c r="P31" s="61"/>
      <c r="Q31" s="62"/>
      <c r="R31" s="63"/>
      <c r="S31" s="60"/>
      <c r="T31" s="64"/>
      <c r="U31" s="65"/>
      <c r="V31" s="104"/>
      <c r="W31" s="34" t="str">
        <f t="shared" si="3"/>
        <v/>
      </c>
      <c r="X31" s="34" t="str">
        <f t="shared" si="4"/>
        <v/>
      </c>
      <c r="Y31" s="34"/>
      <c r="Z31" s="2" t="str">
        <f t="shared" si="5"/>
        <v/>
      </c>
      <c r="AB31" s="2" t="s">
        <v>109</v>
      </c>
      <c r="AC31" s="2" t="s">
        <v>110</v>
      </c>
    </row>
    <row r="32" spans="1:32" ht="25.5" customHeight="1">
      <c r="A32" s="10"/>
      <c r="B32" s="11">
        <v>16</v>
      </c>
      <c r="C32" s="40"/>
      <c r="D32" s="41"/>
      <c r="E32" s="42" t="str">
        <f t="shared" si="2"/>
        <v/>
      </c>
      <c r="F32" s="43" t="str">
        <f t="shared" si="2"/>
        <v/>
      </c>
      <c r="G32" s="58"/>
      <c r="H32" s="90"/>
      <c r="I32" s="91"/>
      <c r="J32" s="92"/>
      <c r="K32" s="60"/>
      <c r="L32" s="61"/>
      <c r="M32" s="62"/>
      <c r="N32" s="63"/>
      <c r="O32" s="60"/>
      <c r="P32" s="61"/>
      <c r="Q32" s="62"/>
      <c r="R32" s="63"/>
      <c r="S32" s="60"/>
      <c r="T32" s="64"/>
      <c r="U32" s="65"/>
      <c r="V32" s="104"/>
      <c r="W32" s="34" t="str">
        <f t="shared" si="3"/>
        <v/>
      </c>
      <c r="X32" s="34" t="str">
        <f t="shared" si="4"/>
        <v/>
      </c>
      <c r="Y32" s="34"/>
      <c r="Z32" s="2" t="str">
        <f t="shared" si="5"/>
        <v/>
      </c>
      <c r="AB32" s="2" t="s">
        <v>111</v>
      </c>
      <c r="AC32" s="2" t="s">
        <v>112</v>
      </c>
    </row>
    <row r="33" spans="1:29" ht="25.5" customHeight="1">
      <c r="A33" s="10"/>
      <c r="B33" s="11">
        <v>17</v>
      </c>
      <c r="C33" s="40"/>
      <c r="D33" s="41"/>
      <c r="E33" s="42" t="str">
        <f t="shared" si="2"/>
        <v/>
      </c>
      <c r="F33" s="43" t="str">
        <f t="shared" si="2"/>
        <v/>
      </c>
      <c r="G33" s="58"/>
      <c r="H33" s="90"/>
      <c r="I33" s="91"/>
      <c r="J33" s="92"/>
      <c r="K33" s="60"/>
      <c r="L33" s="61"/>
      <c r="M33" s="62"/>
      <c r="N33" s="63"/>
      <c r="O33" s="60"/>
      <c r="P33" s="61"/>
      <c r="Q33" s="62"/>
      <c r="R33" s="63"/>
      <c r="S33" s="60"/>
      <c r="T33" s="64"/>
      <c r="U33" s="65"/>
      <c r="V33" s="104"/>
      <c r="W33" s="34" t="str">
        <f t="shared" si="3"/>
        <v/>
      </c>
      <c r="X33" s="34" t="str">
        <f t="shared" si="4"/>
        <v/>
      </c>
      <c r="Y33" s="34"/>
      <c r="Z33" s="2" t="str">
        <f t="shared" si="5"/>
        <v/>
      </c>
      <c r="AB33" s="2" t="s">
        <v>40</v>
      </c>
      <c r="AC33" s="2" t="s">
        <v>41</v>
      </c>
    </row>
    <row r="34" spans="1:29" ht="25.5" customHeight="1">
      <c r="A34" s="10"/>
      <c r="B34" s="11">
        <v>18</v>
      </c>
      <c r="C34" s="40"/>
      <c r="D34" s="41"/>
      <c r="E34" s="42" t="str">
        <f t="shared" si="2"/>
        <v/>
      </c>
      <c r="F34" s="43" t="str">
        <f t="shared" si="2"/>
        <v/>
      </c>
      <c r="G34" s="58"/>
      <c r="H34" s="90"/>
      <c r="I34" s="91"/>
      <c r="J34" s="92"/>
      <c r="K34" s="60"/>
      <c r="L34" s="61"/>
      <c r="M34" s="62"/>
      <c r="N34" s="63"/>
      <c r="O34" s="60"/>
      <c r="P34" s="61"/>
      <c r="Q34" s="62"/>
      <c r="R34" s="63"/>
      <c r="S34" s="60"/>
      <c r="T34" s="64"/>
      <c r="U34" s="65"/>
      <c r="V34" s="104"/>
      <c r="W34" s="34" t="str">
        <f t="shared" si="3"/>
        <v/>
      </c>
      <c r="X34" s="34" t="str">
        <f t="shared" si="4"/>
        <v/>
      </c>
      <c r="Y34" s="34"/>
      <c r="Z34" s="2" t="str">
        <f t="shared" si="5"/>
        <v/>
      </c>
      <c r="AB34" s="2" t="s">
        <v>113</v>
      </c>
      <c r="AC34" s="2" t="s">
        <v>114</v>
      </c>
    </row>
    <row r="35" spans="1:29" ht="25.5" customHeight="1">
      <c r="A35" s="10"/>
      <c r="B35" s="11">
        <v>19</v>
      </c>
      <c r="C35" s="40"/>
      <c r="D35" s="41"/>
      <c r="E35" s="42" t="str">
        <f t="shared" si="2"/>
        <v/>
      </c>
      <c r="F35" s="43" t="str">
        <f t="shared" si="2"/>
        <v/>
      </c>
      <c r="G35" s="58"/>
      <c r="H35" s="90"/>
      <c r="I35" s="91"/>
      <c r="J35" s="92"/>
      <c r="K35" s="60"/>
      <c r="L35" s="61"/>
      <c r="M35" s="62"/>
      <c r="N35" s="63"/>
      <c r="O35" s="60"/>
      <c r="P35" s="61"/>
      <c r="Q35" s="62"/>
      <c r="R35" s="63"/>
      <c r="S35" s="60"/>
      <c r="T35" s="64"/>
      <c r="U35" s="65"/>
      <c r="V35" s="104"/>
      <c r="W35" s="34" t="str">
        <f t="shared" si="3"/>
        <v/>
      </c>
      <c r="X35" s="34" t="str">
        <f t="shared" si="4"/>
        <v/>
      </c>
      <c r="Y35" s="34"/>
      <c r="Z35" s="2" t="str">
        <f t="shared" si="5"/>
        <v/>
      </c>
      <c r="AB35" s="2" t="s">
        <v>115</v>
      </c>
      <c r="AC35" s="2" t="s">
        <v>116</v>
      </c>
    </row>
    <row r="36" spans="1:29" ht="25.5" customHeight="1" thickBot="1">
      <c r="A36" s="12"/>
      <c r="B36" s="7">
        <v>20</v>
      </c>
      <c r="C36" s="44"/>
      <c r="D36" s="45"/>
      <c r="E36" s="46" t="str">
        <f t="shared" si="2"/>
        <v/>
      </c>
      <c r="F36" s="47" t="str">
        <f t="shared" si="2"/>
        <v/>
      </c>
      <c r="G36" s="66"/>
      <c r="H36" s="93"/>
      <c r="I36" s="94"/>
      <c r="J36" s="95"/>
      <c r="K36" s="68"/>
      <c r="L36" s="69"/>
      <c r="M36" s="70"/>
      <c r="N36" s="71"/>
      <c r="O36" s="68"/>
      <c r="P36" s="69"/>
      <c r="Q36" s="70"/>
      <c r="R36" s="71"/>
      <c r="S36" s="68"/>
      <c r="T36" s="72"/>
      <c r="U36" s="73"/>
      <c r="V36" s="104"/>
      <c r="W36" s="34" t="str">
        <f t="shared" si="3"/>
        <v/>
      </c>
      <c r="X36" s="34" t="str">
        <f t="shared" si="4"/>
        <v/>
      </c>
      <c r="Y36" s="34"/>
      <c r="Z36" s="2" t="str">
        <f t="shared" si="5"/>
        <v/>
      </c>
      <c r="AB36" s="2" t="s">
        <v>42</v>
      </c>
      <c r="AC36" s="2" t="s">
        <v>45</v>
      </c>
    </row>
    <row r="37" spans="1:29" ht="25.5" customHeight="1">
      <c r="A37" s="20"/>
      <c r="B37" s="6">
        <v>21</v>
      </c>
      <c r="C37" s="48"/>
      <c r="D37" s="49"/>
      <c r="E37" s="38" t="str">
        <f t="shared" ref="E37:E50" si="6">PHONETIC(C37)</f>
        <v/>
      </c>
      <c r="F37" s="39" t="str">
        <f t="shared" ref="F37:F50" si="7">PHONETIC(D37)</f>
        <v/>
      </c>
      <c r="G37" s="74"/>
      <c r="H37" s="96"/>
      <c r="I37" s="97"/>
      <c r="J37" s="98"/>
      <c r="K37" s="55"/>
      <c r="L37" s="52"/>
      <c r="M37" s="53"/>
      <c r="N37" s="54"/>
      <c r="O37" s="55"/>
      <c r="P37" s="52"/>
      <c r="Q37" s="53"/>
      <c r="R37" s="54"/>
      <c r="S37" s="55"/>
      <c r="T37" s="56"/>
      <c r="U37" s="57"/>
      <c r="V37" s="104"/>
      <c r="W37" s="34" t="str">
        <f t="shared" si="3"/>
        <v/>
      </c>
      <c r="X37" s="34" t="str">
        <f t="shared" si="4"/>
        <v/>
      </c>
      <c r="Y37" s="34"/>
      <c r="Z37" s="2" t="str">
        <f t="shared" si="5"/>
        <v/>
      </c>
      <c r="AB37" s="2" t="s">
        <v>28</v>
      </c>
      <c r="AC37" s="2" t="s">
        <v>44</v>
      </c>
    </row>
    <row r="38" spans="1:29" ht="25.5" customHeight="1">
      <c r="A38" s="10"/>
      <c r="B38" s="11">
        <v>22</v>
      </c>
      <c r="C38" s="40"/>
      <c r="D38" s="41"/>
      <c r="E38" s="42" t="str">
        <f t="shared" si="6"/>
        <v/>
      </c>
      <c r="F38" s="43" t="str">
        <f t="shared" si="7"/>
        <v/>
      </c>
      <c r="G38" s="58"/>
      <c r="H38" s="90"/>
      <c r="I38" s="91"/>
      <c r="J38" s="92"/>
      <c r="K38" s="60"/>
      <c r="L38" s="61"/>
      <c r="M38" s="62"/>
      <c r="N38" s="63"/>
      <c r="O38" s="60"/>
      <c r="P38" s="61"/>
      <c r="Q38" s="62"/>
      <c r="R38" s="63"/>
      <c r="S38" s="60"/>
      <c r="T38" s="64"/>
      <c r="U38" s="65"/>
      <c r="V38" s="104"/>
      <c r="W38" s="34" t="str">
        <f t="shared" si="3"/>
        <v/>
      </c>
      <c r="X38" s="34" t="str">
        <f t="shared" si="4"/>
        <v/>
      </c>
      <c r="Y38" s="34"/>
      <c r="Z38" s="2" t="str">
        <f t="shared" si="5"/>
        <v/>
      </c>
      <c r="AB38" s="2" t="s">
        <v>43</v>
      </c>
      <c r="AC38" s="2" t="s">
        <v>46</v>
      </c>
    </row>
    <row r="39" spans="1:29" ht="25.5" customHeight="1">
      <c r="A39" s="10"/>
      <c r="B39" s="11">
        <v>23</v>
      </c>
      <c r="C39" s="40"/>
      <c r="D39" s="41"/>
      <c r="E39" s="42" t="str">
        <f t="shared" si="6"/>
        <v/>
      </c>
      <c r="F39" s="43" t="str">
        <f t="shared" si="7"/>
        <v/>
      </c>
      <c r="G39" s="58"/>
      <c r="H39" s="90"/>
      <c r="I39" s="91"/>
      <c r="J39" s="92"/>
      <c r="K39" s="60"/>
      <c r="L39" s="61"/>
      <c r="M39" s="62"/>
      <c r="N39" s="63"/>
      <c r="O39" s="60"/>
      <c r="P39" s="61"/>
      <c r="Q39" s="62"/>
      <c r="R39" s="63"/>
      <c r="S39" s="60"/>
      <c r="T39" s="64"/>
      <c r="U39" s="65"/>
      <c r="V39" s="104"/>
      <c r="W39" s="34" t="str">
        <f t="shared" si="3"/>
        <v/>
      </c>
      <c r="X39" s="34" t="str">
        <f t="shared" si="4"/>
        <v/>
      </c>
      <c r="Y39" s="34"/>
      <c r="Z39" s="2" t="str">
        <f t="shared" si="5"/>
        <v/>
      </c>
    </row>
    <row r="40" spans="1:29" ht="25.5" customHeight="1">
      <c r="A40" s="10"/>
      <c r="B40" s="11">
        <v>24</v>
      </c>
      <c r="C40" s="40"/>
      <c r="D40" s="41"/>
      <c r="E40" s="42" t="str">
        <f t="shared" si="6"/>
        <v/>
      </c>
      <c r="F40" s="43" t="str">
        <f t="shared" si="7"/>
        <v/>
      </c>
      <c r="G40" s="58"/>
      <c r="H40" s="90"/>
      <c r="I40" s="91"/>
      <c r="J40" s="92"/>
      <c r="K40" s="60"/>
      <c r="L40" s="61"/>
      <c r="M40" s="62"/>
      <c r="N40" s="63"/>
      <c r="O40" s="60"/>
      <c r="P40" s="61"/>
      <c r="Q40" s="62"/>
      <c r="R40" s="63"/>
      <c r="S40" s="60"/>
      <c r="T40" s="64"/>
      <c r="U40" s="65"/>
      <c r="V40" s="104"/>
      <c r="W40" s="34" t="str">
        <f t="shared" si="3"/>
        <v/>
      </c>
      <c r="X40" s="34" t="str">
        <f t="shared" si="4"/>
        <v/>
      </c>
      <c r="Y40" s="34"/>
      <c r="Z40" s="2" t="str">
        <f t="shared" si="5"/>
        <v/>
      </c>
    </row>
    <row r="41" spans="1:29" ht="25.5" customHeight="1">
      <c r="A41" s="10"/>
      <c r="B41" s="11">
        <v>25</v>
      </c>
      <c r="C41" s="40"/>
      <c r="D41" s="41"/>
      <c r="E41" s="42" t="str">
        <f t="shared" si="6"/>
        <v/>
      </c>
      <c r="F41" s="43" t="str">
        <f t="shared" si="7"/>
        <v/>
      </c>
      <c r="G41" s="58"/>
      <c r="H41" s="90"/>
      <c r="I41" s="91"/>
      <c r="J41" s="92"/>
      <c r="K41" s="60"/>
      <c r="L41" s="61"/>
      <c r="M41" s="62"/>
      <c r="N41" s="63"/>
      <c r="O41" s="60"/>
      <c r="P41" s="61"/>
      <c r="Q41" s="62"/>
      <c r="R41" s="63"/>
      <c r="S41" s="60"/>
      <c r="T41" s="64"/>
      <c r="U41" s="65"/>
      <c r="V41" s="104"/>
      <c r="W41" s="34" t="str">
        <f t="shared" si="3"/>
        <v/>
      </c>
      <c r="X41" s="34" t="str">
        <f t="shared" si="4"/>
        <v/>
      </c>
      <c r="Y41" s="34"/>
      <c r="Z41" s="2" t="str">
        <f t="shared" si="5"/>
        <v/>
      </c>
    </row>
    <row r="42" spans="1:29" ht="25.5" customHeight="1">
      <c r="A42" s="10"/>
      <c r="B42" s="11">
        <v>26</v>
      </c>
      <c r="C42" s="40"/>
      <c r="D42" s="41"/>
      <c r="E42" s="42" t="str">
        <f t="shared" si="6"/>
        <v/>
      </c>
      <c r="F42" s="43" t="str">
        <f t="shared" si="7"/>
        <v/>
      </c>
      <c r="G42" s="58"/>
      <c r="H42" s="90"/>
      <c r="I42" s="91"/>
      <c r="J42" s="92"/>
      <c r="K42" s="60"/>
      <c r="L42" s="61"/>
      <c r="M42" s="62"/>
      <c r="N42" s="63"/>
      <c r="O42" s="60"/>
      <c r="P42" s="61"/>
      <c r="Q42" s="62"/>
      <c r="R42" s="63"/>
      <c r="S42" s="60"/>
      <c r="T42" s="64"/>
      <c r="U42" s="65"/>
      <c r="V42" s="104"/>
      <c r="W42" s="34" t="str">
        <f t="shared" si="3"/>
        <v/>
      </c>
      <c r="X42" s="34" t="str">
        <f t="shared" si="4"/>
        <v/>
      </c>
      <c r="Y42" s="34"/>
      <c r="Z42" s="2" t="str">
        <f t="shared" si="5"/>
        <v/>
      </c>
    </row>
    <row r="43" spans="1:29" ht="25.5" customHeight="1">
      <c r="A43" s="10"/>
      <c r="B43" s="11">
        <v>27</v>
      </c>
      <c r="C43" s="40"/>
      <c r="D43" s="41"/>
      <c r="E43" s="42" t="str">
        <f t="shared" si="6"/>
        <v/>
      </c>
      <c r="F43" s="43" t="str">
        <f t="shared" si="7"/>
        <v/>
      </c>
      <c r="G43" s="58"/>
      <c r="H43" s="90"/>
      <c r="I43" s="91"/>
      <c r="J43" s="92"/>
      <c r="K43" s="60"/>
      <c r="L43" s="61"/>
      <c r="M43" s="62"/>
      <c r="N43" s="63"/>
      <c r="O43" s="60"/>
      <c r="P43" s="61"/>
      <c r="Q43" s="62"/>
      <c r="R43" s="63"/>
      <c r="S43" s="60"/>
      <c r="T43" s="64"/>
      <c r="U43" s="65"/>
      <c r="V43" s="104"/>
      <c r="W43" s="34" t="str">
        <f t="shared" si="3"/>
        <v/>
      </c>
      <c r="X43" s="34" t="str">
        <f t="shared" si="4"/>
        <v/>
      </c>
      <c r="Y43" s="34"/>
      <c r="Z43" s="2" t="str">
        <f t="shared" si="5"/>
        <v/>
      </c>
    </row>
    <row r="44" spans="1:29" ht="25.5" customHeight="1">
      <c r="A44" s="10"/>
      <c r="B44" s="11">
        <v>28</v>
      </c>
      <c r="C44" s="40"/>
      <c r="D44" s="41"/>
      <c r="E44" s="42" t="str">
        <f t="shared" si="6"/>
        <v/>
      </c>
      <c r="F44" s="43" t="str">
        <f t="shared" si="7"/>
        <v/>
      </c>
      <c r="G44" s="58"/>
      <c r="H44" s="90"/>
      <c r="I44" s="91"/>
      <c r="J44" s="92"/>
      <c r="K44" s="60"/>
      <c r="L44" s="61"/>
      <c r="M44" s="62"/>
      <c r="N44" s="63"/>
      <c r="O44" s="60"/>
      <c r="P44" s="61"/>
      <c r="Q44" s="62"/>
      <c r="R44" s="63"/>
      <c r="S44" s="60"/>
      <c r="T44" s="64"/>
      <c r="U44" s="65"/>
      <c r="V44" s="104"/>
      <c r="W44" s="34" t="str">
        <f t="shared" si="3"/>
        <v/>
      </c>
      <c r="X44" s="34" t="str">
        <f t="shared" si="4"/>
        <v/>
      </c>
      <c r="Y44" s="34"/>
      <c r="Z44" s="2" t="str">
        <f t="shared" si="5"/>
        <v/>
      </c>
    </row>
    <row r="45" spans="1:29" ht="25.5" customHeight="1">
      <c r="A45" s="10"/>
      <c r="B45" s="11">
        <v>29</v>
      </c>
      <c r="C45" s="40"/>
      <c r="D45" s="41"/>
      <c r="E45" s="42" t="str">
        <f t="shared" si="6"/>
        <v/>
      </c>
      <c r="F45" s="43" t="str">
        <f t="shared" si="7"/>
        <v/>
      </c>
      <c r="G45" s="58"/>
      <c r="H45" s="90"/>
      <c r="I45" s="91"/>
      <c r="J45" s="92"/>
      <c r="K45" s="60"/>
      <c r="L45" s="61"/>
      <c r="M45" s="62"/>
      <c r="N45" s="63"/>
      <c r="O45" s="60"/>
      <c r="P45" s="61"/>
      <c r="Q45" s="62"/>
      <c r="R45" s="63"/>
      <c r="S45" s="60"/>
      <c r="T45" s="64"/>
      <c r="U45" s="65"/>
      <c r="V45" s="104"/>
      <c r="W45" s="34" t="str">
        <f t="shared" si="3"/>
        <v/>
      </c>
      <c r="X45" s="34" t="str">
        <f t="shared" si="4"/>
        <v/>
      </c>
      <c r="Y45" s="34"/>
      <c r="Z45" s="2" t="str">
        <f t="shared" si="5"/>
        <v/>
      </c>
    </row>
    <row r="46" spans="1:29" ht="25.5" customHeight="1" thickBot="1">
      <c r="A46" s="12"/>
      <c r="B46" s="7">
        <v>30</v>
      </c>
      <c r="C46" s="44"/>
      <c r="D46" s="45"/>
      <c r="E46" s="46" t="str">
        <f t="shared" si="6"/>
        <v/>
      </c>
      <c r="F46" s="47" t="str">
        <f t="shared" si="7"/>
        <v/>
      </c>
      <c r="G46" s="66"/>
      <c r="H46" s="93"/>
      <c r="I46" s="94"/>
      <c r="J46" s="95"/>
      <c r="K46" s="68"/>
      <c r="L46" s="69"/>
      <c r="M46" s="70"/>
      <c r="N46" s="71"/>
      <c r="O46" s="68"/>
      <c r="P46" s="69"/>
      <c r="Q46" s="70"/>
      <c r="R46" s="71"/>
      <c r="S46" s="68"/>
      <c r="T46" s="72"/>
      <c r="U46" s="73"/>
      <c r="V46" s="104"/>
      <c r="W46" s="34" t="str">
        <f t="shared" si="3"/>
        <v/>
      </c>
      <c r="X46" s="34" t="str">
        <f t="shared" si="4"/>
        <v/>
      </c>
      <c r="Y46" s="34"/>
      <c r="Z46" s="2" t="str">
        <f t="shared" si="5"/>
        <v/>
      </c>
    </row>
    <row r="47" spans="1:29" ht="25.5" customHeight="1">
      <c r="A47" s="20"/>
      <c r="B47" s="6">
        <v>31</v>
      </c>
      <c r="C47" s="48"/>
      <c r="D47" s="49"/>
      <c r="E47" s="38" t="str">
        <f t="shared" si="6"/>
        <v/>
      </c>
      <c r="F47" s="39" t="str">
        <f t="shared" si="7"/>
        <v/>
      </c>
      <c r="G47" s="74"/>
      <c r="H47" s="96"/>
      <c r="I47" s="97"/>
      <c r="J47" s="98"/>
      <c r="K47" s="55"/>
      <c r="L47" s="52"/>
      <c r="M47" s="53"/>
      <c r="N47" s="54"/>
      <c r="O47" s="55"/>
      <c r="P47" s="52"/>
      <c r="Q47" s="53"/>
      <c r="R47" s="54"/>
      <c r="S47" s="55"/>
      <c r="T47" s="56"/>
      <c r="U47" s="57"/>
      <c r="V47" s="104"/>
      <c r="W47" s="34" t="str">
        <f t="shared" si="3"/>
        <v/>
      </c>
      <c r="X47" s="34" t="str">
        <f t="shared" si="4"/>
        <v/>
      </c>
      <c r="Y47" s="34"/>
      <c r="Z47" s="2" t="str">
        <f t="shared" si="5"/>
        <v/>
      </c>
    </row>
    <row r="48" spans="1:29" ht="25.5" customHeight="1">
      <c r="A48" s="10"/>
      <c r="B48" s="11">
        <v>32</v>
      </c>
      <c r="C48" s="40"/>
      <c r="D48" s="41"/>
      <c r="E48" s="42" t="str">
        <f t="shared" si="6"/>
        <v/>
      </c>
      <c r="F48" s="43" t="str">
        <f t="shared" si="7"/>
        <v/>
      </c>
      <c r="G48" s="58"/>
      <c r="H48" s="90"/>
      <c r="I48" s="91"/>
      <c r="J48" s="92"/>
      <c r="K48" s="60"/>
      <c r="L48" s="61"/>
      <c r="M48" s="62"/>
      <c r="N48" s="63"/>
      <c r="O48" s="60"/>
      <c r="P48" s="61"/>
      <c r="Q48" s="62"/>
      <c r="R48" s="63"/>
      <c r="S48" s="60"/>
      <c r="T48" s="64"/>
      <c r="U48" s="65"/>
      <c r="V48" s="104"/>
      <c r="W48" s="34" t="str">
        <f t="shared" si="3"/>
        <v/>
      </c>
      <c r="X48" s="34" t="str">
        <f t="shared" si="4"/>
        <v/>
      </c>
      <c r="Y48" s="34"/>
      <c r="Z48" s="2" t="str">
        <f t="shared" si="5"/>
        <v/>
      </c>
    </row>
    <row r="49" spans="1:26" ht="25.5" customHeight="1">
      <c r="A49" s="10"/>
      <c r="B49" s="11">
        <v>33</v>
      </c>
      <c r="C49" s="40"/>
      <c r="D49" s="41"/>
      <c r="E49" s="42" t="str">
        <f t="shared" si="6"/>
        <v/>
      </c>
      <c r="F49" s="43" t="str">
        <f t="shared" si="7"/>
        <v/>
      </c>
      <c r="G49" s="58"/>
      <c r="H49" s="90"/>
      <c r="I49" s="91"/>
      <c r="J49" s="92"/>
      <c r="K49" s="60"/>
      <c r="L49" s="61"/>
      <c r="M49" s="62"/>
      <c r="N49" s="63"/>
      <c r="O49" s="60"/>
      <c r="P49" s="61"/>
      <c r="Q49" s="62"/>
      <c r="R49" s="63"/>
      <c r="S49" s="60"/>
      <c r="T49" s="64"/>
      <c r="U49" s="65"/>
      <c r="V49" s="104"/>
      <c r="W49" s="34" t="str">
        <f t="shared" si="3"/>
        <v/>
      </c>
      <c r="X49" s="34" t="str">
        <f t="shared" si="4"/>
        <v/>
      </c>
      <c r="Y49" s="34"/>
      <c r="Z49" s="2" t="str">
        <f t="shared" si="5"/>
        <v/>
      </c>
    </row>
    <row r="50" spans="1:26" ht="25.5" customHeight="1">
      <c r="A50" s="10"/>
      <c r="B50" s="11">
        <v>34</v>
      </c>
      <c r="C50" s="40"/>
      <c r="D50" s="41"/>
      <c r="E50" s="42" t="str">
        <f t="shared" si="6"/>
        <v/>
      </c>
      <c r="F50" s="43" t="str">
        <f t="shared" si="7"/>
        <v/>
      </c>
      <c r="G50" s="58"/>
      <c r="H50" s="90"/>
      <c r="I50" s="91"/>
      <c r="J50" s="92"/>
      <c r="K50" s="60"/>
      <c r="L50" s="61"/>
      <c r="M50" s="62"/>
      <c r="N50" s="63"/>
      <c r="O50" s="60"/>
      <c r="P50" s="61"/>
      <c r="Q50" s="62"/>
      <c r="R50" s="63"/>
      <c r="S50" s="60"/>
      <c r="T50" s="64"/>
      <c r="U50" s="65"/>
      <c r="V50" s="104"/>
      <c r="W50" s="34" t="str">
        <f t="shared" si="3"/>
        <v/>
      </c>
      <c r="X50" s="34" t="str">
        <f t="shared" si="4"/>
        <v/>
      </c>
      <c r="Y50" s="34"/>
      <c r="Z50" s="2" t="str">
        <f t="shared" si="5"/>
        <v/>
      </c>
    </row>
    <row r="51" spans="1:26" ht="25.5" customHeight="1">
      <c r="A51" s="10"/>
      <c r="B51" s="11">
        <v>35</v>
      </c>
      <c r="C51" s="40"/>
      <c r="D51" s="41"/>
      <c r="E51" s="42" t="str">
        <f t="shared" ref="E51:E60" si="8">PHONETIC(C51)</f>
        <v/>
      </c>
      <c r="F51" s="43" t="str">
        <f t="shared" ref="F51:F60" si="9">PHONETIC(D51)</f>
        <v/>
      </c>
      <c r="G51" s="58"/>
      <c r="H51" s="90"/>
      <c r="I51" s="91"/>
      <c r="J51" s="92"/>
      <c r="K51" s="60"/>
      <c r="L51" s="61"/>
      <c r="M51" s="62"/>
      <c r="N51" s="63"/>
      <c r="O51" s="60"/>
      <c r="P51" s="61"/>
      <c r="Q51" s="62"/>
      <c r="R51" s="63"/>
      <c r="S51" s="60"/>
      <c r="T51" s="64"/>
      <c r="U51" s="65"/>
      <c r="V51" s="104"/>
      <c r="W51" s="34" t="str">
        <f t="shared" si="3"/>
        <v/>
      </c>
      <c r="X51" s="34" t="str">
        <f t="shared" si="4"/>
        <v/>
      </c>
      <c r="Y51" s="34"/>
      <c r="Z51" s="2" t="str">
        <f t="shared" si="5"/>
        <v/>
      </c>
    </row>
    <row r="52" spans="1:26" ht="25.5" customHeight="1">
      <c r="A52" s="10"/>
      <c r="B52" s="11">
        <v>36</v>
      </c>
      <c r="C52" s="40"/>
      <c r="D52" s="41"/>
      <c r="E52" s="42" t="str">
        <f t="shared" si="8"/>
        <v/>
      </c>
      <c r="F52" s="43" t="str">
        <f t="shared" si="9"/>
        <v/>
      </c>
      <c r="G52" s="58"/>
      <c r="H52" s="90"/>
      <c r="I52" s="91"/>
      <c r="J52" s="92"/>
      <c r="K52" s="60"/>
      <c r="L52" s="61"/>
      <c r="M52" s="62"/>
      <c r="N52" s="63"/>
      <c r="O52" s="60"/>
      <c r="P52" s="61"/>
      <c r="Q52" s="62"/>
      <c r="R52" s="63"/>
      <c r="S52" s="60"/>
      <c r="T52" s="64"/>
      <c r="U52" s="65"/>
      <c r="V52" s="104"/>
      <c r="W52" s="34" t="str">
        <f t="shared" si="3"/>
        <v/>
      </c>
      <c r="X52" s="34" t="str">
        <f t="shared" si="4"/>
        <v/>
      </c>
      <c r="Y52" s="34"/>
      <c r="Z52" s="2" t="str">
        <f t="shared" si="5"/>
        <v/>
      </c>
    </row>
    <row r="53" spans="1:26" ht="25.5" customHeight="1">
      <c r="A53" s="10"/>
      <c r="B53" s="11">
        <v>37</v>
      </c>
      <c r="C53" s="40"/>
      <c r="D53" s="41"/>
      <c r="E53" s="42" t="str">
        <f t="shared" si="8"/>
        <v/>
      </c>
      <c r="F53" s="43" t="str">
        <f t="shared" si="9"/>
        <v/>
      </c>
      <c r="G53" s="58"/>
      <c r="H53" s="90"/>
      <c r="I53" s="91"/>
      <c r="J53" s="92"/>
      <c r="K53" s="60"/>
      <c r="L53" s="61"/>
      <c r="M53" s="62"/>
      <c r="N53" s="63"/>
      <c r="O53" s="60"/>
      <c r="P53" s="61"/>
      <c r="Q53" s="62"/>
      <c r="R53" s="63"/>
      <c r="S53" s="60"/>
      <c r="T53" s="64"/>
      <c r="U53" s="65"/>
      <c r="V53" s="104"/>
      <c r="W53" s="34" t="str">
        <f t="shared" si="3"/>
        <v/>
      </c>
      <c r="X53" s="34" t="str">
        <f t="shared" si="4"/>
        <v/>
      </c>
      <c r="Y53" s="34"/>
      <c r="Z53" s="2" t="str">
        <f t="shared" si="5"/>
        <v/>
      </c>
    </row>
    <row r="54" spans="1:26" ht="25.5" customHeight="1">
      <c r="A54" s="10"/>
      <c r="B54" s="11">
        <v>38</v>
      </c>
      <c r="C54" s="40"/>
      <c r="D54" s="41"/>
      <c r="E54" s="42" t="str">
        <f t="shared" si="8"/>
        <v/>
      </c>
      <c r="F54" s="43" t="str">
        <f t="shared" si="9"/>
        <v/>
      </c>
      <c r="G54" s="58"/>
      <c r="H54" s="90"/>
      <c r="I54" s="91"/>
      <c r="J54" s="92"/>
      <c r="K54" s="60"/>
      <c r="L54" s="61"/>
      <c r="M54" s="62"/>
      <c r="N54" s="63"/>
      <c r="O54" s="60"/>
      <c r="P54" s="61"/>
      <c r="Q54" s="62"/>
      <c r="R54" s="63"/>
      <c r="S54" s="60"/>
      <c r="T54" s="64"/>
      <c r="U54" s="65"/>
      <c r="V54" s="104"/>
      <c r="W54" s="34" t="str">
        <f t="shared" si="3"/>
        <v/>
      </c>
      <c r="X54" s="34" t="str">
        <f t="shared" si="4"/>
        <v/>
      </c>
      <c r="Y54" s="34"/>
      <c r="Z54" s="2" t="str">
        <f t="shared" si="5"/>
        <v/>
      </c>
    </row>
    <row r="55" spans="1:26" ht="25.5" customHeight="1">
      <c r="A55" s="10"/>
      <c r="B55" s="11">
        <v>39</v>
      </c>
      <c r="C55" s="40"/>
      <c r="D55" s="41"/>
      <c r="E55" s="42" t="str">
        <f t="shared" si="8"/>
        <v/>
      </c>
      <c r="F55" s="43" t="str">
        <f t="shared" si="9"/>
        <v/>
      </c>
      <c r="G55" s="58"/>
      <c r="H55" s="90"/>
      <c r="I55" s="91"/>
      <c r="J55" s="92"/>
      <c r="K55" s="60"/>
      <c r="L55" s="61"/>
      <c r="M55" s="62"/>
      <c r="N55" s="63"/>
      <c r="O55" s="60"/>
      <c r="P55" s="61"/>
      <c r="Q55" s="62"/>
      <c r="R55" s="63"/>
      <c r="S55" s="60"/>
      <c r="T55" s="64"/>
      <c r="U55" s="65"/>
      <c r="V55" s="104"/>
      <c r="W55" s="34" t="str">
        <f t="shared" si="3"/>
        <v/>
      </c>
      <c r="X55" s="34" t="str">
        <f t="shared" si="4"/>
        <v/>
      </c>
      <c r="Y55" s="34"/>
      <c r="Z55" s="2" t="str">
        <f t="shared" si="5"/>
        <v/>
      </c>
    </row>
    <row r="56" spans="1:26" ht="25.5" customHeight="1" thickBot="1">
      <c r="A56" s="12"/>
      <c r="B56" s="7">
        <v>40</v>
      </c>
      <c r="C56" s="44"/>
      <c r="D56" s="45"/>
      <c r="E56" s="46" t="str">
        <f t="shared" si="8"/>
        <v/>
      </c>
      <c r="F56" s="47" t="str">
        <f t="shared" si="9"/>
        <v/>
      </c>
      <c r="G56" s="66"/>
      <c r="H56" s="93"/>
      <c r="I56" s="94"/>
      <c r="J56" s="95"/>
      <c r="K56" s="68"/>
      <c r="L56" s="69"/>
      <c r="M56" s="70"/>
      <c r="N56" s="71"/>
      <c r="O56" s="68"/>
      <c r="P56" s="69"/>
      <c r="Q56" s="70"/>
      <c r="R56" s="71"/>
      <c r="S56" s="68"/>
      <c r="T56" s="72"/>
      <c r="U56" s="73"/>
      <c r="V56" s="104"/>
      <c r="W56" s="34" t="str">
        <f t="shared" si="3"/>
        <v/>
      </c>
      <c r="X56" s="34" t="str">
        <f t="shared" si="4"/>
        <v/>
      </c>
      <c r="Y56" s="34"/>
      <c r="Z56" s="2" t="str">
        <f t="shared" si="5"/>
        <v/>
      </c>
    </row>
    <row r="57" spans="1:26" ht="25.5" customHeight="1">
      <c r="A57" s="20"/>
      <c r="B57" s="6">
        <v>41</v>
      </c>
      <c r="C57" s="48"/>
      <c r="D57" s="49"/>
      <c r="E57" s="38" t="str">
        <f t="shared" si="8"/>
        <v/>
      </c>
      <c r="F57" s="39" t="str">
        <f t="shared" si="9"/>
        <v/>
      </c>
      <c r="G57" s="74"/>
      <c r="H57" s="96"/>
      <c r="I57" s="97"/>
      <c r="J57" s="98"/>
      <c r="K57" s="55"/>
      <c r="L57" s="52"/>
      <c r="M57" s="53"/>
      <c r="N57" s="54"/>
      <c r="O57" s="55"/>
      <c r="P57" s="52"/>
      <c r="Q57" s="53"/>
      <c r="R57" s="54"/>
      <c r="S57" s="55"/>
      <c r="T57" s="56"/>
      <c r="U57" s="57"/>
      <c r="V57" s="104"/>
      <c r="W57" s="34" t="str">
        <f t="shared" si="3"/>
        <v/>
      </c>
      <c r="X57" s="34" t="str">
        <f t="shared" si="4"/>
        <v/>
      </c>
      <c r="Y57" s="34"/>
      <c r="Z57" s="2" t="str">
        <f t="shared" si="5"/>
        <v/>
      </c>
    </row>
    <row r="58" spans="1:26" ht="25.5" customHeight="1">
      <c r="A58" s="10"/>
      <c r="B58" s="11">
        <v>42</v>
      </c>
      <c r="C58" s="40"/>
      <c r="D58" s="41"/>
      <c r="E58" s="42" t="str">
        <f t="shared" si="8"/>
        <v/>
      </c>
      <c r="F58" s="43" t="str">
        <f t="shared" si="9"/>
        <v/>
      </c>
      <c r="G58" s="58"/>
      <c r="H58" s="90"/>
      <c r="I58" s="91"/>
      <c r="J58" s="92"/>
      <c r="K58" s="60"/>
      <c r="L58" s="61"/>
      <c r="M58" s="62"/>
      <c r="N58" s="63"/>
      <c r="O58" s="60"/>
      <c r="P58" s="61"/>
      <c r="Q58" s="62"/>
      <c r="R58" s="63"/>
      <c r="S58" s="60"/>
      <c r="T58" s="64"/>
      <c r="U58" s="65"/>
      <c r="V58" s="104"/>
      <c r="W58" s="34" t="str">
        <f t="shared" si="3"/>
        <v/>
      </c>
      <c r="X58" s="34" t="str">
        <f t="shared" si="4"/>
        <v/>
      </c>
      <c r="Y58" s="34"/>
      <c r="Z58" s="2" t="str">
        <f t="shared" si="5"/>
        <v/>
      </c>
    </row>
    <row r="59" spans="1:26" ht="25.5" customHeight="1">
      <c r="A59" s="10"/>
      <c r="B59" s="11">
        <v>43</v>
      </c>
      <c r="C59" s="40"/>
      <c r="D59" s="41"/>
      <c r="E59" s="42" t="str">
        <f t="shared" si="8"/>
        <v/>
      </c>
      <c r="F59" s="43" t="str">
        <f t="shared" si="9"/>
        <v/>
      </c>
      <c r="G59" s="58"/>
      <c r="H59" s="90"/>
      <c r="I59" s="91"/>
      <c r="J59" s="92"/>
      <c r="K59" s="60"/>
      <c r="L59" s="61"/>
      <c r="M59" s="62"/>
      <c r="N59" s="63"/>
      <c r="O59" s="60"/>
      <c r="P59" s="61"/>
      <c r="Q59" s="62"/>
      <c r="R59" s="63"/>
      <c r="S59" s="60"/>
      <c r="T59" s="64"/>
      <c r="U59" s="65"/>
      <c r="V59" s="104"/>
      <c r="W59" s="34" t="str">
        <f t="shared" si="3"/>
        <v/>
      </c>
      <c r="X59" s="34" t="str">
        <f t="shared" si="4"/>
        <v/>
      </c>
      <c r="Y59" s="34"/>
      <c r="Z59" s="2" t="str">
        <f t="shared" si="5"/>
        <v/>
      </c>
    </row>
    <row r="60" spans="1:26" ht="25.5" customHeight="1">
      <c r="A60" s="10"/>
      <c r="B60" s="11">
        <v>44</v>
      </c>
      <c r="C60" s="40"/>
      <c r="D60" s="41"/>
      <c r="E60" s="42" t="str">
        <f t="shared" si="8"/>
        <v/>
      </c>
      <c r="F60" s="43" t="str">
        <f t="shared" si="9"/>
        <v/>
      </c>
      <c r="G60" s="58"/>
      <c r="H60" s="90"/>
      <c r="I60" s="91"/>
      <c r="J60" s="92"/>
      <c r="K60" s="60"/>
      <c r="L60" s="61"/>
      <c r="M60" s="62"/>
      <c r="N60" s="63"/>
      <c r="O60" s="60"/>
      <c r="P60" s="61"/>
      <c r="Q60" s="62"/>
      <c r="R60" s="63"/>
      <c r="S60" s="60"/>
      <c r="T60" s="64"/>
      <c r="U60" s="65"/>
      <c r="V60" s="104"/>
      <c r="W60" s="34" t="str">
        <f t="shared" si="3"/>
        <v/>
      </c>
      <c r="X60" s="34" t="str">
        <f t="shared" si="4"/>
        <v/>
      </c>
      <c r="Y60" s="34"/>
      <c r="Z60" s="2" t="str">
        <f t="shared" si="5"/>
        <v/>
      </c>
    </row>
    <row r="61" spans="1:26" ht="25.5" customHeight="1">
      <c r="A61" s="10"/>
      <c r="B61" s="11">
        <v>45</v>
      </c>
      <c r="C61" s="40"/>
      <c r="D61" s="41"/>
      <c r="E61" s="42" t="str">
        <f t="shared" ref="E61:E70" si="10">PHONETIC(C61)</f>
        <v/>
      </c>
      <c r="F61" s="43" t="str">
        <f t="shared" ref="F61:F70" si="11">PHONETIC(D61)</f>
        <v/>
      </c>
      <c r="G61" s="58"/>
      <c r="H61" s="90"/>
      <c r="I61" s="91"/>
      <c r="J61" s="92"/>
      <c r="K61" s="60"/>
      <c r="L61" s="61"/>
      <c r="M61" s="62"/>
      <c r="N61" s="63"/>
      <c r="O61" s="60"/>
      <c r="P61" s="61"/>
      <c r="Q61" s="62"/>
      <c r="R61" s="63"/>
      <c r="S61" s="60"/>
      <c r="T61" s="64"/>
      <c r="U61" s="65"/>
      <c r="V61" s="104"/>
      <c r="W61" s="34" t="str">
        <f t="shared" si="3"/>
        <v/>
      </c>
      <c r="X61" s="34" t="str">
        <f t="shared" si="4"/>
        <v/>
      </c>
      <c r="Y61" s="34"/>
      <c r="Z61" s="2" t="str">
        <f t="shared" si="5"/>
        <v/>
      </c>
    </row>
    <row r="62" spans="1:26" ht="25.5" customHeight="1">
      <c r="A62" s="10"/>
      <c r="B62" s="11">
        <v>46</v>
      </c>
      <c r="C62" s="40"/>
      <c r="D62" s="41"/>
      <c r="E62" s="42" t="str">
        <f t="shared" si="10"/>
        <v/>
      </c>
      <c r="F62" s="43" t="str">
        <f t="shared" si="11"/>
        <v/>
      </c>
      <c r="G62" s="58"/>
      <c r="H62" s="90"/>
      <c r="I62" s="91"/>
      <c r="J62" s="92"/>
      <c r="K62" s="60"/>
      <c r="L62" s="61"/>
      <c r="M62" s="62"/>
      <c r="N62" s="63"/>
      <c r="O62" s="60"/>
      <c r="P62" s="61"/>
      <c r="Q62" s="62"/>
      <c r="R62" s="63"/>
      <c r="S62" s="60"/>
      <c r="T62" s="64"/>
      <c r="U62" s="65"/>
      <c r="V62" s="104"/>
      <c r="W62" s="34" t="str">
        <f t="shared" si="3"/>
        <v/>
      </c>
      <c r="X62" s="34" t="str">
        <f t="shared" si="4"/>
        <v/>
      </c>
      <c r="Y62" s="34"/>
      <c r="Z62" s="2" t="str">
        <f t="shared" si="5"/>
        <v/>
      </c>
    </row>
    <row r="63" spans="1:26" ht="25.5" customHeight="1">
      <c r="A63" s="10"/>
      <c r="B63" s="11">
        <v>47</v>
      </c>
      <c r="C63" s="40"/>
      <c r="D63" s="41"/>
      <c r="E63" s="42" t="str">
        <f t="shared" si="10"/>
        <v/>
      </c>
      <c r="F63" s="43" t="str">
        <f t="shared" si="11"/>
        <v/>
      </c>
      <c r="G63" s="58"/>
      <c r="H63" s="90"/>
      <c r="I63" s="91"/>
      <c r="J63" s="92"/>
      <c r="K63" s="60"/>
      <c r="L63" s="61"/>
      <c r="M63" s="62"/>
      <c r="N63" s="63"/>
      <c r="O63" s="60"/>
      <c r="P63" s="61"/>
      <c r="Q63" s="62"/>
      <c r="R63" s="63"/>
      <c r="S63" s="60"/>
      <c r="T63" s="64"/>
      <c r="U63" s="65"/>
      <c r="V63" s="104"/>
      <c r="W63" s="34" t="str">
        <f t="shared" si="3"/>
        <v/>
      </c>
      <c r="X63" s="34" t="str">
        <f t="shared" si="4"/>
        <v/>
      </c>
      <c r="Y63" s="34"/>
      <c r="Z63" s="2" t="str">
        <f t="shared" si="5"/>
        <v/>
      </c>
    </row>
    <row r="64" spans="1:26" ht="25.5" customHeight="1">
      <c r="A64" s="10"/>
      <c r="B64" s="11">
        <v>48</v>
      </c>
      <c r="C64" s="40"/>
      <c r="D64" s="41"/>
      <c r="E64" s="42" t="str">
        <f t="shared" si="10"/>
        <v/>
      </c>
      <c r="F64" s="43" t="str">
        <f t="shared" si="11"/>
        <v/>
      </c>
      <c r="G64" s="58"/>
      <c r="H64" s="90"/>
      <c r="I64" s="91"/>
      <c r="J64" s="92"/>
      <c r="K64" s="60"/>
      <c r="L64" s="61"/>
      <c r="M64" s="62"/>
      <c r="N64" s="63"/>
      <c r="O64" s="60"/>
      <c r="P64" s="61"/>
      <c r="Q64" s="62"/>
      <c r="R64" s="63"/>
      <c r="S64" s="60"/>
      <c r="T64" s="64"/>
      <c r="U64" s="65"/>
      <c r="V64" s="104"/>
      <c r="W64" s="34" t="str">
        <f t="shared" si="3"/>
        <v/>
      </c>
      <c r="X64" s="34" t="str">
        <f t="shared" si="4"/>
        <v/>
      </c>
      <c r="Y64" s="34"/>
      <c r="Z64" s="2" t="str">
        <f t="shared" si="5"/>
        <v/>
      </c>
    </row>
    <row r="65" spans="1:26" ht="25.5" customHeight="1">
      <c r="A65" s="10"/>
      <c r="B65" s="11">
        <v>49</v>
      </c>
      <c r="C65" s="40"/>
      <c r="D65" s="41"/>
      <c r="E65" s="42" t="str">
        <f t="shared" si="10"/>
        <v/>
      </c>
      <c r="F65" s="43" t="str">
        <f t="shared" si="11"/>
        <v/>
      </c>
      <c r="G65" s="58"/>
      <c r="H65" s="90"/>
      <c r="I65" s="91"/>
      <c r="J65" s="92"/>
      <c r="K65" s="60"/>
      <c r="L65" s="61"/>
      <c r="M65" s="62"/>
      <c r="N65" s="63"/>
      <c r="O65" s="60"/>
      <c r="P65" s="61"/>
      <c r="Q65" s="62"/>
      <c r="R65" s="63"/>
      <c r="S65" s="60"/>
      <c r="T65" s="64"/>
      <c r="U65" s="65"/>
      <c r="V65" s="104"/>
      <c r="W65" s="34" t="str">
        <f t="shared" si="3"/>
        <v/>
      </c>
      <c r="X65" s="34" t="str">
        <f t="shared" si="4"/>
        <v/>
      </c>
      <c r="Y65" s="34"/>
      <c r="Z65" s="2" t="str">
        <f t="shared" si="5"/>
        <v/>
      </c>
    </row>
    <row r="66" spans="1:26" ht="25.5" customHeight="1" thickBot="1">
      <c r="A66" s="12"/>
      <c r="B66" s="7">
        <v>50</v>
      </c>
      <c r="C66" s="44"/>
      <c r="D66" s="45"/>
      <c r="E66" s="46" t="str">
        <f t="shared" si="10"/>
        <v/>
      </c>
      <c r="F66" s="47" t="str">
        <f t="shared" si="11"/>
        <v/>
      </c>
      <c r="G66" s="66"/>
      <c r="H66" s="93"/>
      <c r="I66" s="94"/>
      <c r="J66" s="95"/>
      <c r="K66" s="68"/>
      <c r="L66" s="69"/>
      <c r="M66" s="70"/>
      <c r="N66" s="71"/>
      <c r="O66" s="68"/>
      <c r="P66" s="69"/>
      <c r="Q66" s="70"/>
      <c r="R66" s="71"/>
      <c r="S66" s="68"/>
      <c r="T66" s="72"/>
      <c r="U66" s="73"/>
      <c r="V66" s="104"/>
      <c r="W66" s="34" t="str">
        <f t="shared" si="3"/>
        <v/>
      </c>
      <c r="X66" s="34" t="str">
        <f t="shared" si="4"/>
        <v/>
      </c>
      <c r="Y66" s="34"/>
      <c r="Z66" s="2" t="str">
        <f t="shared" si="5"/>
        <v/>
      </c>
    </row>
    <row r="67" spans="1:26" ht="25.5" customHeight="1">
      <c r="A67" s="20"/>
      <c r="B67" s="6">
        <v>51</v>
      </c>
      <c r="C67" s="48"/>
      <c r="D67" s="49"/>
      <c r="E67" s="38" t="str">
        <f t="shared" si="10"/>
        <v/>
      </c>
      <c r="F67" s="39" t="str">
        <f t="shared" si="11"/>
        <v/>
      </c>
      <c r="G67" s="74"/>
      <c r="H67" s="96"/>
      <c r="I67" s="97"/>
      <c r="J67" s="98"/>
      <c r="K67" s="55"/>
      <c r="L67" s="52"/>
      <c r="M67" s="53"/>
      <c r="N67" s="54"/>
      <c r="O67" s="55"/>
      <c r="P67" s="52"/>
      <c r="Q67" s="53"/>
      <c r="R67" s="54"/>
      <c r="S67" s="55"/>
      <c r="T67" s="56"/>
      <c r="U67" s="57"/>
      <c r="V67" s="104"/>
      <c r="W67" s="34" t="str">
        <f t="shared" si="3"/>
        <v/>
      </c>
      <c r="X67" s="34" t="str">
        <f t="shared" si="4"/>
        <v/>
      </c>
      <c r="Y67" s="34"/>
      <c r="Z67" s="2" t="str">
        <f t="shared" si="5"/>
        <v/>
      </c>
    </row>
    <row r="68" spans="1:26" ht="25.5" customHeight="1">
      <c r="A68" s="10"/>
      <c r="B68" s="11">
        <v>52</v>
      </c>
      <c r="C68" s="40"/>
      <c r="D68" s="41"/>
      <c r="E68" s="42" t="str">
        <f t="shared" si="10"/>
        <v/>
      </c>
      <c r="F68" s="43" t="str">
        <f t="shared" si="11"/>
        <v/>
      </c>
      <c r="G68" s="58"/>
      <c r="H68" s="90"/>
      <c r="I68" s="91"/>
      <c r="J68" s="92"/>
      <c r="K68" s="60"/>
      <c r="L68" s="61"/>
      <c r="M68" s="62"/>
      <c r="N68" s="63"/>
      <c r="O68" s="60"/>
      <c r="P68" s="61"/>
      <c r="Q68" s="62"/>
      <c r="R68" s="63"/>
      <c r="S68" s="60"/>
      <c r="T68" s="64"/>
      <c r="U68" s="65"/>
      <c r="V68" s="104"/>
      <c r="W68" s="34" t="str">
        <f t="shared" si="3"/>
        <v/>
      </c>
      <c r="X68" s="34" t="str">
        <f t="shared" si="4"/>
        <v/>
      </c>
      <c r="Y68" s="34"/>
      <c r="Z68" s="2" t="str">
        <f t="shared" si="5"/>
        <v/>
      </c>
    </row>
    <row r="69" spans="1:26" ht="25.5" customHeight="1">
      <c r="A69" s="10"/>
      <c r="B69" s="11">
        <v>53</v>
      </c>
      <c r="C69" s="40"/>
      <c r="D69" s="41"/>
      <c r="E69" s="42" t="str">
        <f t="shared" si="10"/>
        <v/>
      </c>
      <c r="F69" s="43" t="str">
        <f t="shared" si="11"/>
        <v/>
      </c>
      <c r="G69" s="58"/>
      <c r="H69" s="90"/>
      <c r="I69" s="91"/>
      <c r="J69" s="92"/>
      <c r="K69" s="60"/>
      <c r="L69" s="61"/>
      <c r="M69" s="62"/>
      <c r="N69" s="63"/>
      <c r="O69" s="60"/>
      <c r="P69" s="61"/>
      <c r="Q69" s="62"/>
      <c r="R69" s="63"/>
      <c r="S69" s="60"/>
      <c r="T69" s="64"/>
      <c r="U69" s="65"/>
      <c r="V69" s="104"/>
      <c r="W69" s="34" t="str">
        <f t="shared" si="3"/>
        <v/>
      </c>
      <c r="X69" s="34" t="str">
        <f t="shared" si="4"/>
        <v/>
      </c>
      <c r="Y69" s="34"/>
      <c r="Z69" s="2" t="str">
        <f t="shared" si="5"/>
        <v/>
      </c>
    </row>
    <row r="70" spans="1:26" ht="25.5" customHeight="1">
      <c r="A70" s="10"/>
      <c r="B70" s="11">
        <v>54</v>
      </c>
      <c r="C70" s="40"/>
      <c r="D70" s="41"/>
      <c r="E70" s="42" t="str">
        <f t="shared" si="10"/>
        <v/>
      </c>
      <c r="F70" s="43" t="str">
        <f t="shared" si="11"/>
        <v/>
      </c>
      <c r="G70" s="58"/>
      <c r="H70" s="90"/>
      <c r="I70" s="91"/>
      <c r="J70" s="92"/>
      <c r="K70" s="60"/>
      <c r="L70" s="61"/>
      <c r="M70" s="62"/>
      <c r="N70" s="63"/>
      <c r="O70" s="60"/>
      <c r="P70" s="61"/>
      <c r="Q70" s="62"/>
      <c r="R70" s="63"/>
      <c r="S70" s="60"/>
      <c r="T70" s="64"/>
      <c r="U70" s="65"/>
      <c r="V70" s="104"/>
      <c r="W70" s="34" t="str">
        <f t="shared" si="3"/>
        <v/>
      </c>
      <c r="X70" s="34" t="str">
        <f t="shared" si="4"/>
        <v/>
      </c>
      <c r="Y70" s="34"/>
      <c r="Z70" s="2" t="str">
        <f t="shared" si="5"/>
        <v/>
      </c>
    </row>
    <row r="71" spans="1:26" ht="25.5" customHeight="1">
      <c r="A71" s="10"/>
      <c r="B71" s="11">
        <v>55</v>
      </c>
      <c r="C71" s="40"/>
      <c r="D71" s="41"/>
      <c r="E71" s="42" t="str">
        <f t="shared" ref="E71:E86" si="12">PHONETIC(C71)</f>
        <v/>
      </c>
      <c r="F71" s="43" t="str">
        <f t="shared" ref="F71:F86" si="13">PHONETIC(D71)</f>
        <v/>
      </c>
      <c r="G71" s="58"/>
      <c r="H71" s="90"/>
      <c r="I71" s="91"/>
      <c r="J71" s="92"/>
      <c r="K71" s="60"/>
      <c r="L71" s="61"/>
      <c r="M71" s="62"/>
      <c r="N71" s="63"/>
      <c r="O71" s="60"/>
      <c r="P71" s="61"/>
      <c r="Q71" s="62"/>
      <c r="R71" s="63"/>
      <c r="S71" s="60"/>
      <c r="T71" s="64"/>
      <c r="U71" s="65"/>
      <c r="V71" s="104"/>
      <c r="W71" s="34" t="str">
        <f t="shared" si="3"/>
        <v/>
      </c>
      <c r="X71" s="34" t="str">
        <f t="shared" si="4"/>
        <v/>
      </c>
      <c r="Y71" s="34"/>
      <c r="Z71" s="2" t="str">
        <f t="shared" si="5"/>
        <v/>
      </c>
    </row>
    <row r="72" spans="1:26" ht="25.5" customHeight="1">
      <c r="A72" s="10"/>
      <c r="B72" s="11">
        <v>56</v>
      </c>
      <c r="C72" s="40"/>
      <c r="D72" s="41"/>
      <c r="E72" s="42" t="str">
        <f t="shared" si="12"/>
        <v/>
      </c>
      <c r="F72" s="43" t="str">
        <f t="shared" si="13"/>
        <v/>
      </c>
      <c r="G72" s="58"/>
      <c r="H72" s="90"/>
      <c r="I72" s="91"/>
      <c r="J72" s="92"/>
      <c r="K72" s="60"/>
      <c r="L72" s="61"/>
      <c r="M72" s="62"/>
      <c r="N72" s="63"/>
      <c r="O72" s="60"/>
      <c r="P72" s="61"/>
      <c r="Q72" s="62"/>
      <c r="R72" s="63"/>
      <c r="S72" s="60"/>
      <c r="T72" s="64"/>
      <c r="U72" s="65"/>
      <c r="V72" s="104"/>
      <c r="W72" s="34" t="str">
        <f t="shared" si="3"/>
        <v/>
      </c>
      <c r="X72" s="34" t="str">
        <f t="shared" si="4"/>
        <v/>
      </c>
      <c r="Y72" s="34"/>
      <c r="Z72" s="2" t="str">
        <f t="shared" si="5"/>
        <v/>
      </c>
    </row>
    <row r="73" spans="1:26" ht="25.5" customHeight="1">
      <c r="A73" s="10"/>
      <c r="B73" s="11">
        <v>57</v>
      </c>
      <c r="C73" s="40"/>
      <c r="D73" s="41"/>
      <c r="E73" s="42" t="str">
        <f t="shared" si="12"/>
        <v/>
      </c>
      <c r="F73" s="43" t="str">
        <f t="shared" si="13"/>
        <v/>
      </c>
      <c r="G73" s="58"/>
      <c r="H73" s="90"/>
      <c r="I73" s="91"/>
      <c r="J73" s="92"/>
      <c r="K73" s="60"/>
      <c r="L73" s="61"/>
      <c r="M73" s="62"/>
      <c r="N73" s="63"/>
      <c r="O73" s="60"/>
      <c r="P73" s="61"/>
      <c r="Q73" s="62"/>
      <c r="R73" s="63"/>
      <c r="S73" s="60"/>
      <c r="T73" s="64"/>
      <c r="U73" s="65"/>
      <c r="V73" s="104"/>
      <c r="W73" s="34" t="str">
        <f t="shared" si="3"/>
        <v/>
      </c>
      <c r="X73" s="34" t="str">
        <f t="shared" si="4"/>
        <v/>
      </c>
      <c r="Y73" s="34"/>
      <c r="Z73" s="2" t="str">
        <f t="shared" si="5"/>
        <v/>
      </c>
    </row>
    <row r="74" spans="1:26" ht="25.5" customHeight="1">
      <c r="A74" s="10"/>
      <c r="B74" s="11">
        <v>58</v>
      </c>
      <c r="C74" s="40"/>
      <c r="D74" s="41"/>
      <c r="E74" s="42" t="str">
        <f t="shared" si="12"/>
        <v/>
      </c>
      <c r="F74" s="43" t="str">
        <f t="shared" si="13"/>
        <v/>
      </c>
      <c r="G74" s="58"/>
      <c r="H74" s="90"/>
      <c r="I74" s="91"/>
      <c r="J74" s="92"/>
      <c r="K74" s="60"/>
      <c r="L74" s="61"/>
      <c r="M74" s="62"/>
      <c r="N74" s="63"/>
      <c r="O74" s="60"/>
      <c r="P74" s="61"/>
      <c r="Q74" s="62"/>
      <c r="R74" s="63"/>
      <c r="S74" s="60"/>
      <c r="T74" s="64"/>
      <c r="U74" s="65"/>
      <c r="V74" s="104"/>
      <c r="W74" s="34" t="str">
        <f t="shared" si="3"/>
        <v/>
      </c>
      <c r="X74" s="34" t="str">
        <f t="shared" si="4"/>
        <v/>
      </c>
      <c r="Y74" s="34"/>
      <c r="Z74" s="2" t="str">
        <f t="shared" si="5"/>
        <v/>
      </c>
    </row>
    <row r="75" spans="1:26" ht="25.5" customHeight="1">
      <c r="A75" s="10"/>
      <c r="B75" s="11">
        <v>59</v>
      </c>
      <c r="C75" s="40"/>
      <c r="D75" s="41"/>
      <c r="E75" s="42" t="str">
        <f t="shared" si="12"/>
        <v/>
      </c>
      <c r="F75" s="43" t="str">
        <f t="shared" si="13"/>
        <v/>
      </c>
      <c r="G75" s="58"/>
      <c r="H75" s="90"/>
      <c r="I75" s="91"/>
      <c r="J75" s="92"/>
      <c r="K75" s="60"/>
      <c r="L75" s="61"/>
      <c r="M75" s="62"/>
      <c r="N75" s="63"/>
      <c r="O75" s="60"/>
      <c r="P75" s="61"/>
      <c r="Q75" s="62"/>
      <c r="R75" s="63"/>
      <c r="S75" s="60"/>
      <c r="T75" s="64"/>
      <c r="U75" s="65"/>
      <c r="V75" s="104"/>
      <c r="W75" s="34" t="str">
        <f t="shared" si="3"/>
        <v/>
      </c>
      <c r="X75" s="34" t="str">
        <f t="shared" si="4"/>
        <v/>
      </c>
      <c r="Y75" s="34"/>
      <c r="Z75" s="2" t="str">
        <f t="shared" si="5"/>
        <v/>
      </c>
    </row>
    <row r="76" spans="1:26" ht="25.5" customHeight="1" thickBot="1">
      <c r="A76" s="12"/>
      <c r="B76" s="7">
        <v>60</v>
      </c>
      <c r="C76" s="44"/>
      <c r="D76" s="45"/>
      <c r="E76" s="46" t="str">
        <f t="shared" si="12"/>
        <v/>
      </c>
      <c r="F76" s="47" t="str">
        <f t="shared" si="13"/>
        <v/>
      </c>
      <c r="G76" s="66"/>
      <c r="H76" s="93"/>
      <c r="I76" s="94"/>
      <c r="J76" s="95"/>
      <c r="K76" s="68"/>
      <c r="L76" s="69"/>
      <c r="M76" s="70"/>
      <c r="N76" s="71"/>
      <c r="O76" s="68"/>
      <c r="P76" s="69"/>
      <c r="Q76" s="70"/>
      <c r="R76" s="71"/>
      <c r="S76" s="68"/>
      <c r="T76" s="72"/>
      <c r="U76" s="73"/>
      <c r="V76" s="104"/>
      <c r="W76" s="34" t="str">
        <f t="shared" si="3"/>
        <v/>
      </c>
      <c r="X76" s="34" t="str">
        <f t="shared" si="4"/>
        <v/>
      </c>
      <c r="Y76" s="34"/>
      <c r="Z76" s="2" t="str">
        <f t="shared" si="5"/>
        <v/>
      </c>
    </row>
    <row r="77" spans="1:26" ht="25.5" customHeight="1">
      <c r="A77" s="20"/>
      <c r="B77" s="6">
        <v>61</v>
      </c>
      <c r="C77" s="48"/>
      <c r="D77" s="49"/>
      <c r="E77" s="38" t="str">
        <f t="shared" si="12"/>
        <v/>
      </c>
      <c r="F77" s="39" t="str">
        <f t="shared" si="13"/>
        <v/>
      </c>
      <c r="G77" s="74"/>
      <c r="H77" s="96"/>
      <c r="I77" s="97"/>
      <c r="J77" s="98"/>
      <c r="K77" s="55"/>
      <c r="L77" s="52"/>
      <c r="M77" s="53"/>
      <c r="N77" s="54"/>
      <c r="O77" s="55"/>
      <c r="P77" s="52"/>
      <c r="Q77" s="53"/>
      <c r="R77" s="54"/>
      <c r="S77" s="55"/>
      <c r="T77" s="56"/>
      <c r="U77" s="57"/>
      <c r="V77" s="104"/>
      <c r="W77" s="34" t="str">
        <f t="shared" si="3"/>
        <v/>
      </c>
      <c r="X77" s="34" t="str">
        <f t="shared" si="4"/>
        <v/>
      </c>
      <c r="Y77" s="34"/>
      <c r="Z77" s="2" t="str">
        <f t="shared" si="5"/>
        <v/>
      </c>
    </row>
    <row r="78" spans="1:26" ht="25.5" customHeight="1">
      <c r="A78" s="10"/>
      <c r="B78" s="11">
        <v>62</v>
      </c>
      <c r="C78" s="40"/>
      <c r="D78" s="41"/>
      <c r="E78" s="42" t="str">
        <f t="shared" si="12"/>
        <v/>
      </c>
      <c r="F78" s="43" t="str">
        <f t="shared" si="13"/>
        <v/>
      </c>
      <c r="G78" s="58"/>
      <c r="H78" s="90"/>
      <c r="I78" s="91"/>
      <c r="J78" s="92"/>
      <c r="K78" s="60"/>
      <c r="L78" s="61"/>
      <c r="M78" s="62"/>
      <c r="N78" s="63"/>
      <c r="O78" s="60"/>
      <c r="P78" s="61"/>
      <c r="Q78" s="62"/>
      <c r="R78" s="63"/>
      <c r="S78" s="60"/>
      <c r="T78" s="64"/>
      <c r="U78" s="65"/>
      <c r="V78" s="104"/>
      <c r="W78" s="34" t="str">
        <f t="shared" si="3"/>
        <v/>
      </c>
      <c r="X78" s="34" t="str">
        <f t="shared" si="4"/>
        <v/>
      </c>
      <c r="Y78" s="34"/>
      <c r="Z78" s="2" t="str">
        <f t="shared" si="5"/>
        <v/>
      </c>
    </row>
    <row r="79" spans="1:26" ht="25.5" customHeight="1">
      <c r="A79" s="10"/>
      <c r="B79" s="11">
        <v>63</v>
      </c>
      <c r="C79" s="40"/>
      <c r="D79" s="41"/>
      <c r="E79" s="42" t="str">
        <f t="shared" ref="E79:F83" si="14">PHONETIC(C79)</f>
        <v/>
      </c>
      <c r="F79" s="43" t="str">
        <f t="shared" si="14"/>
        <v/>
      </c>
      <c r="G79" s="58"/>
      <c r="H79" s="90"/>
      <c r="I79" s="91"/>
      <c r="J79" s="92"/>
      <c r="K79" s="60"/>
      <c r="L79" s="61"/>
      <c r="M79" s="62"/>
      <c r="N79" s="63"/>
      <c r="O79" s="60"/>
      <c r="P79" s="61"/>
      <c r="Q79" s="62"/>
      <c r="R79" s="63"/>
      <c r="S79" s="60"/>
      <c r="T79" s="64"/>
      <c r="U79" s="65"/>
      <c r="V79" s="104"/>
      <c r="W79" s="34" t="str">
        <f t="shared" si="3"/>
        <v/>
      </c>
      <c r="X79" s="34" t="str">
        <f t="shared" si="4"/>
        <v/>
      </c>
      <c r="Y79" s="34"/>
      <c r="Z79" s="2" t="str">
        <f t="shared" si="5"/>
        <v/>
      </c>
    </row>
    <row r="80" spans="1:26" ht="25.5" customHeight="1">
      <c r="A80" s="10"/>
      <c r="B80" s="11">
        <v>64</v>
      </c>
      <c r="C80" s="40"/>
      <c r="D80" s="41"/>
      <c r="E80" s="42" t="str">
        <f t="shared" si="14"/>
        <v/>
      </c>
      <c r="F80" s="43" t="str">
        <f t="shared" si="14"/>
        <v/>
      </c>
      <c r="G80" s="58"/>
      <c r="H80" s="90"/>
      <c r="I80" s="91"/>
      <c r="J80" s="92"/>
      <c r="K80" s="60"/>
      <c r="L80" s="61"/>
      <c r="M80" s="62"/>
      <c r="N80" s="63"/>
      <c r="O80" s="60"/>
      <c r="P80" s="61"/>
      <c r="Q80" s="62"/>
      <c r="R80" s="63"/>
      <c r="S80" s="60"/>
      <c r="T80" s="64"/>
      <c r="U80" s="65"/>
      <c r="V80" s="104"/>
      <c r="W80" s="34" t="str">
        <f t="shared" si="3"/>
        <v/>
      </c>
      <c r="X80" s="34" t="str">
        <f t="shared" si="4"/>
        <v/>
      </c>
      <c r="Y80" s="34"/>
      <c r="Z80" s="2" t="str">
        <f t="shared" si="5"/>
        <v/>
      </c>
    </row>
    <row r="81" spans="1:26" ht="25.5" customHeight="1">
      <c r="A81" s="10"/>
      <c r="B81" s="11">
        <v>65</v>
      </c>
      <c r="C81" s="40"/>
      <c r="D81" s="41"/>
      <c r="E81" s="42" t="str">
        <f t="shared" si="14"/>
        <v/>
      </c>
      <c r="F81" s="43" t="str">
        <f t="shared" si="14"/>
        <v/>
      </c>
      <c r="G81" s="58"/>
      <c r="H81" s="90"/>
      <c r="I81" s="91"/>
      <c r="J81" s="92"/>
      <c r="K81" s="60"/>
      <c r="L81" s="61"/>
      <c r="M81" s="62"/>
      <c r="N81" s="63"/>
      <c r="O81" s="60"/>
      <c r="P81" s="61"/>
      <c r="Q81" s="62"/>
      <c r="R81" s="63"/>
      <c r="S81" s="60"/>
      <c r="T81" s="64"/>
      <c r="U81" s="65"/>
      <c r="V81" s="104"/>
      <c r="W81" s="34" t="str">
        <f t="shared" si="3"/>
        <v/>
      </c>
      <c r="X81" s="34" t="str">
        <f t="shared" si="4"/>
        <v/>
      </c>
      <c r="Y81" s="34"/>
      <c r="Z81" s="2" t="str">
        <f t="shared" si="5"/>
        <v/>
      </c>
    </row>
    <row r="82" spans="1:26" ht="25.5" customHeight="1">
      <c r="A82" s="10"/>
      <c r="B82" s="11">
        <v>66</v>
      </c>
      <c r="C82" s="40"/>
      <c r="D82" s="41"/>
      <c r="E82" s="42" t="str">
        <f t="shared" si="14"/>
        <v/>
      </c>
      <c r="F82" s="43" t="str">
        <f t="shared" si="14"/>
        <v/>
      </c>
      <c r="G82" s="58"/>
      <c r="H82" s="90"/>
      <c r="I82" s="91"/>
      <c r="J82" s="92"/>
      <c r="K82" s="60"/>
      <c r="L82" s="61"/>
      <c r="M82" s="62"/>
      <c r="N82" s="63"/>
      <c r="O82" s="60"/>
      <c r="P82" s="61"/>
      <c r="Q82" s="62"/>
      <c r="R82" s="63"/>
      <c r="S82" s="60"/>
      <c r="T82" s="64"/>
      <c r="U82" s="65"/>
      <c r="V82" s="104"/>
      <c r="W82" s="34" t="str">
        <f t="shared" ref="W82:W86" si="15">IF(C82="","",IF(LEFT(G82,1)="小",1,IF(LEFT(G82,1)="中",2,3)))</f>
        <v/>
      </c>
      <c r="X82" s="34" t="str">
        <f t="shared" ref="X82:X86" si="16">IF(W82="","",IF(AND(K82="",O82=""),0,IF(OR(K82="",O82=""),1,2)))</f>
        <v/>
      </c>
      <c r="Y82" s="34"/>
      <c r="Z82" s="2" t="str">
        <f t="shared" ref="Z82:Z86" si="17">IF(C82="","",YEARFRAC(DATE(H82,I82,J82),$Z$4,1))</f>
        <v/>
      </c>
    </row>
    <row r="83" spans="1:26" ht="25.5" customHeight="1">
      <c r="A83" s="10"/>
      <c r="B83" s="11">
        <v>67</v>
      </c>
      <c r="C83" s="40"/>
      <c r="D83" s="41"/>
      <c r="E83" s="42" t="str">
        <f t="shared" si="14"/>
        <v/>
      </c>
      <c r="F83" s="43" t="str">
        <f t="shared" si="14"/>
        <v/>
      </c>
      <c r="G83" s="58"/>
      <c r="H83" s="90"/>
      <c r="I83" s="91"/>
      <c r="J83" s="92"/>
      <c r="K83" s="60"/>
      <c r="L83" s="61"/>
      <c r="M83" s="62"/>
      <c r="N83" s="63"/>
      <c r="O83" s="60"/>
      <c r="P83" s="61"/>
      <c r="Q83" s="62"/>
      <c r="R83" s="63"/>
      <c r="S83" s="60"/>
      <c r="T83" s="64"/>
      <c r="U83" s="65"/>
      <c r="V83" s="104"/>
      <c r="W83" s="34" t="str">
        <f t="shared" si="15"/>
        <v/>
      </c>
      <c r="X83" s="34" t="str">
        <f t="shared" si="16"/>
        <v/>
      </c>
      <c r="Y83" s="34"/>
      <c r="Z83" s="2" t="str">
        <f t="shared" si="17"/>
        <v/>
      </c>
    </row>
    <row r="84" spans="1:26" ht="25.5" customHeight="1">
      <c r="A84" s="10"/>
      <c r="B84" s="11">
        <v>68</v>
      </c>
      <c r="C84" s="40"/>
      <c r="D84" s="41"/>
      <c r="E84" s="42" t="str">
        <f t="shared" si="12"/>
        <v/>
      </c>
      <c r="F84" s="43" t="str">
        <f t="shared" si="13"/>
        <v/>
      </c>
      <c r="G84" s="58"/>
      <c r="H84" s="90"/>
      <c r="I84" s="91"/>
      <c r="J84" s="92"/>
      <c r="K84" s="60"/>
      <c r="L84" s="61"/>
      <c r="M84" s="62"/>
      <c r="N84" s="63"/>
      <c r="O84" s="60"/>
      <c r="P84" s="61"/>
      <c r="Q84" s="62"/>
      <c r="R84" s="63"/>
      <c r="S84" s="60"/>
      <c r="T84" s="64"/>
      <c r="U84" s="65"/>
      <c r="V84" s="104"/>
      <c r="W84" s="34" t="str">
        <f t="shared" si="15"/>
        <v/>
      </c>
      <c r="X84" s="34" t="str">
        <f t="shared" si="16"/>
        <v/>
      </c>
      <c r="Y84" s="34"/>
      <c r="Z84" s="2" t="str">
        <f t="shared" si="17"/>
        <v/>
      </c>
    </row>
    <row r="85" spans="1:26" ht="25.5" customHeight="1">
      <c r="A85" s="10"/>
      <c r="B85" s="11">
        <v>69</v>
      </c>
      <c r="C85" s="40"/>
      <c r="D85" s="41"/>
      <c r="E85" s="42" t="str">
        <f t="shared" si="12"/>
        <v/>
      </c>
      <c r="F85" s="43" t="str">
        <f t="shared" si="13"/>
        <v/>
      </c>
      <c r="G85" s="58"/>
      <c r="H85" s="90"/>
      <c r="I85" s="91"/>
      <c r="J85" s="92"/>
      <c r="K85" s="60"/>
      <c r="L85" s="61"/>
      <c r="M85" s="62"/>
      <c r="N85" s="63"/>
      <c r="O85" s="60"/>
      <c r="P85" s="61"/>
      <c r="Q85" s="62"/>
      <c r="R85" s="63"/>
      <c r="S85" s="60"/>
      <c r="T85" s="64"/>
      <c r="U85" s="65"/>
      <c r="V85" s="104"/>
      <c r="W85" s="34" t="str">
        <f t="shared" si="15"/>
        <v/>
      </c>
      <c r="X85" s="34" t="str">
        <f t="shared" si="16"/>
        <v/>
      </c>
      <c r="Y85" s="34"/>
      <c r="Z85" s="2" t="str">
        <f t="shared" si="17"/>
        <v/>
      </c>
    </row>
    <row r="86" spans="1:26" ht="25.5" customHeight="1" thickBot="1">
      <c r="A86" s="12"/>
      <c r="B86" s="7">
        <v>70</v>
      </c>
      <c r="C86" s="44"/>
      <c r="D86" s="45"/>
      <c r="E86" s="46" t="str">
        <f t="shared" si="12"/>
        <v/>
      </c>
      <c r="F86" s="47" t="str">
        <f t="shared" si="13"/>
        <v/>
      </c>
      <c r="G86" s="66"/>
      <c r="H86" s="93"/>
      <c r="I86" s="94"/>
      <c r="J86" s="95"/>
      <c r="K86" s="60"/>
      <c r="L86" s="69"/>
      <c r="M86" s="70"/>
      <c r="N86" s="71"/>
      <c r="O86" s="68"/>
      <c r="P86" s="69"/>
      <c r="Q86" s="70"/>
      <c r="R86" s="71"/>
      <c r="S86" s="68"/>
      <c r="T86" s="72"/>
      <c r="U86" s="73"/>
      <c r="V86" s="104"/>
      <c r="W86" s="34" t="str">
        <f t="shared" si="15"/>
        <v/>
      </c>
      <c r="X86" s="34" t="str">
        <f t="shared" si="16"/>
        <v/>
      </c>
      <c r="Y86" s="34"/>
      <c r="Z86" s="2" t="str">
        <f t="shared" si="17"/>
        <v/>
      </c>
    </row>
    <row r="87" spans="1:26" ht="23.25" customHeight="1">
      <c r="B87" s="13"/>
    </row>
    <row r="88" spans="1:26" ht="23.25" customHeight="1"/>
    <row r="89" spans="1:26" ht="23.25" customHeight="1"/>
    <row r="90" spans="1:26" ht="23.25" customHeight="1"/>
    <row r="91" spans="1:26" ht="23.25" customHeight="1"/>
    <row r="92" spans="1:26" ht="23.25" customHeight="1"/>
    <row r="93" spans="1:26" ht="23.25" customHeight="1"/>
    <row r="94" spans="1:26" ht="23.25" customHeight="1"/>
    <row r="95" spans="1:26" ht="23.25" customHeight="1"/>
    <row r="96" spans="1:26" ht="23.25" customHeight="1"/>
    <row r="97" ht="23.25" customHeight="1"/>
    <row r="98" ht="23.25" customHeight="1"/>
    <row r="99" ht="23.25" customHeight="1"/>
    <row r="100" ht="12.75" customHeight="1"/>
    <row r="101" ht="20.25" customHeight="1"/>
    <row r="102" ht="20.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12.75" customHeight="1"/>
    <row r="125" ht="20.25" customHeight="1"/>
    <row r="126" ht="20.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sheetData>
  <sheetProtection algorithmName="SHA-512" hashValue="sCbI0ZdizdpoyqaaxniA3PDQTOqWpblmMC1043XAwckRTnn2w2ENWo5QNZFggi3HhCV9q+clziwNwtTo6VnwdQ==" saltValue="6ESR2oiuY7rNU7Kj92QM7Q==" spinCount="100000" sheet="1" selectLockedCells="1"/>
  <dataConsolidate/>
  <mergeCells count="44">
    <mergeCell ref="S15:U15"/>
    <mergeCell ref="F14:F16"/>
    <mergeCell ref="G14:G16"/>
    <mergeCell ref="K14:U14"/>
    <mergeCell ref="P15:R15"/>
    <mergeCell ref="O15:O16"/>
    <mergeCell ref="L15:N15"/>
    <mergeCell ref="K15:K16"/>
    <mergeCell ref="H14:J15"/>
    <mergeCell ref="J10:K10"/>
    <mergeCell ref="A14:B14"/>
    <mergeCell ref="C14:D14"/>
    <mergeCell ref="A15:A16"/>
    <mergeCell ref="B15:B16"/>
    <mergeCell ref="C15:C16"/>
    <mergeCell ref="D15:D16"/>
    <mergeCell ref="E14:E16"/>
    <mergeCell ref="O10:P10"/>
    <mergeCell ref="L10:N10"/>
    <mergeCell ref="R3:U3"/>
    <mergeCell ref="R4:U4"/>
    <mergeCell ref="B12:T12"/>
    <mergeCell ref="O7:P7"/>
    <mergeCell ref="O6:P6"/>
    <mergeCell ref="O9:P9"/>
    <mergeCell ref="E4:F4"/>
    <mergeCell ref="O8:P8"/>
    <mergeCell ref="L8:N8"/>
    <mergeCell ref="J7:K7"/>
    <mergeCell ref="L7:N7"/>
    <mergeCell ref="G4:N4"/>
    <mergeCell ref="A3:B4"/>
    <mergeCell ref="O3:Q3"/>
    <mergeCell ref="O4:Q4"/>
    <mergeCell ref="A1:C1"/>
    <mergeCell ref="J6:K6"/>
    <mergeCell ref="J9:K9"/>
    <mergeCell ref="L6:N6"/>
    <mergeCell ref="L9:N9"/>
    <mergeCell ref="G3:N3"/>
    <mergeCell ref="C3:D3"/>
    <mergeCell ref="C4:D4"/>
    <mergeCell ref="E3:F3"/>
    <mergeCell ref="J8:K8"/>
  </mergeCells>
  <phoneticPr fontId="3"/>
  <conditionalFormatting sqref="K17:K86">
    <cfRule type="expression" dxfId="23" priority="7">
      <formula>K17=""</formula>
    </cfRule>
    <cfRule type="expression" dxfId="22" priority="8">
      <formula>AND(IF(LEFT($G17,1)="小",1),EXACT(LEFT(K17,1),"小")=FALSE)</formula>
    </cfRule>
    <cfRule type="expression" dxfId="21" priority="9">
      <formula>AND(IF(LEFT($G17,1)="中",1),EXACT(LEFT(K17,1),"中")=FALSE)</formula>
    </cfRule>
    <cfRule type="expression" dxfId="20" priority="10">
      <formula>AND(EXACT(LEFT(K17,3),"一39"),Z17&gt;=40)</formula>
    </cfRule>
    <cfRule type="expression" dxfId="19" priority="11">
      <formula>AND(EXACT(LEFT(K17,3),"一40"),(Z17&lt;40))</formula>
    </cfRule>
    <cfRule type="expression" dxfId="18" priority="12">
      <formula>AND(IF(LEFT($G17,1)="",1),OR(EXACT(LEFT(K17,2),"一_"),EXACT(LEFT(K17,2),"一男"),EXACT(LEFT(K17,3),"一39"),EXACT(LEFT(K17,3),"一40"))=FALSE)</formula>
    </cfRule>
  </conditionalFormatting>
  <conditionalFormatting sqref="O17:O86">
    <cfRule type="expression" dxfId="17" priority="1">
      <formula>O17=""</formula>
    </cfRule>
    <cfRule type="expression" dxfId="16" priority="2">
      <formula>AND(IF(LEFT($G17,1)="小",1),EXACT(LEFT(O17,1),"小")=FALSE)</formula>
    </cfRule>
    <cfRule type="expression" dxfId="15" priority="3">
      <formula>AND(IF(LEFT($G17,1)="中",1),EXACT(LEFT(O17,1),"中")=FALSE)</formula>
    </cfRule>
    <cfRule type="expression" dxfId="14" priority="4">
      <formula>AND(EXACT(LEFT(O17,3),"一39"),Z17&gt;=40)</formula>
    </cfRule>
    <cfRule type="expression" dxfId="13" priority="5">
      <formula>AND(EXACT(LEFT(O17,3),"一40"),(Z17&lt;40))</formula>
    </cfRule>
    <cfRule type="expression" dxfId="12" priority="6">
      <formula>AND(IF(LEFT($G17,1)="",1),OR(EXACT(LEFT(O17,2),"一_"),EXACT(LEFT(O17,2),"一男"),EXACT(LEFT(O17,3),"一39"),EXACT(LEFT(O17,3),"一40"))=FALSE)</formula>
    </cfRule>
  </conditionalFormatting>
  <dataValidations count="6">
    <dataValidation type="list" allowBlank="1" showInputMessage="1" showErrorMessage="1" sqref="T17:T86" xr:uid="{00000000-0002-0000-0000-000002000000}">
      <formula1>$AE$16:$AE$19</formula1>
    </dataValidation>
    <dataValidation type="list" allowBlank="1" showInputMessage="1" showErrorMessage="1" sqref="U17:U86" xr:uid="{00000000-0002-0000-0000-000003000000}">
      <formula1>$AE$22:$AE$28</formula1>
    </dataValidation>
    <dataValidation imeMode="on" allowBlank="1" showInputMessage="1" showErrorMessage="1" sqref="C3:D4 E4:N4 S17:S86 C17:D86" xr:uid="{00000000-0002-0000-0000-000004000000}"/>
    <dataValidation allowBlank="1" showInputMessage="1" showErrorMessage="1" sqref="V1:V1048576" xr:uid="{4585EA59-2989-47CE-8748-B35718DBC29C}"/>
    <dataValidation type="list" allowBlank="1" showInputMessage="1" showErrorMessage="1" sqref="K17:K86 O17:O86" xr:uid="{00000000-0002-0000-0000-000000000000}">
      <formula1>$AB$16:$AB$38</formula1>
    </dataValidation>
    <dataValidation type="list" allowBlank="1" showInputMessage="1" showErrorMessage="1" sqref="G17:G86" xr:uid="{00000000-0002-0000-0000-000001000000}">
      <formula1>$AA$16:$AA$22</formula1>
    </dataValidation>
  </dataValidations>
  <printOptions horizontalCentered="1"/>
  <pageMargins left="0.39370078740157483" right="0.39370078740157483" top="0.59055118110236227" bottom="0.39370078740157483" header="0.31496062992125984" footer="0.31496062992125984"/>
  <pageSetup paperSize="9" orientation="landscape" horizontalDpi="4294967293"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46"/>
  <sheetViews>
    <sheetView view="pageBreakPreview" zoomScaleNormal="100" zoomScaleSheetLayoutView="100" workbookViewId="0">
      <selection activeCell="C3" sqref="C3:D3"/>
    </sheetView>
  </sheetViews>
  <sheetFormatPr defaultColWidth="9" defaultRowHeight="12"/>
  <cols>
    <col min="1" max="1" width="6.1328125" style="2" customWidth="1"/>
    <col min="2" max="2" width="4.265625" style="2" customWidth="1"/>
    <col min="3" max="6" width="10.1328125" style="2" customWidth="1"/>
    <col min="7" max="7" width="6" style="2" customWidth="1"/>
    <col min="8" max="8" width="5.3984375" style="2" customWidth="1"/>
    <col min="9" max="10" width="4" style="2" customWidth="1"/>
    <col min="11" max="11" width="9.73046875" style="2" customWidth="1"/>
    <col min="12" max="14" width="4.1328125" style="2" customWidth="1"/>
    <col min="15" max="15" width="9.73046875" style="2" customWidth="1"/>
    <col min="16" max="18" width="4.1328125" style="2" customWidth="1"/>
    <col min="19" max="19" width="15" style="2" customWidth="1"/>
    <col min="20" max="20" width="8.265625" style="2" customWidth="1"/>
    <col min="21" max="25" width="4.1328125" style="2" customWidth="1"/>
    <col min="26" max="26" width="9.46484375" style="2" bestFit="1" customWidth="1"/>
    <col min="27" max="16384" width="9" style="2"/>
  </cols>
  <sheetData>
    <row r="1" spans="1:26" ht="23.25" customHeight="1">
      <c r="A1" s="108">
        <v>28</v>
      </c>
      <c r="B1" s="108"/>
      <c r="C1" s="108"/>
      <c r="D1" s="1" t="s">
        <v>102</v>
      </c>
      <c r="O1" s="1"/>
      <c r="P1" s="1"/>
      <c r="Q1" s="1"/>
      <c r="R1" s="3" t="s">
        <v>0</v>
      </c>
      <c r="S1" s="26" t="s">
        <v>22</v>
      </c>
      <c r="T1" s="1" t="s">
        <v>1</v>
      </c>
      <c r="U1" s="4"/>
      <c r="V1" s="4"/>
      <c r="W1" s="4"/>
      <c r="X1" s="4"/>
      <c r="Y1" s="4"/>
    </row>
    <row r="2" spans="1:26" ht="7.5" customHeight="1">
      <c r="A2" s="5"/>
      <c r="B2" s="5"/>
      <c r="C2" s="5"/>
      <c r="D2" s="1"/>
      <c r="O2" s="1"/>
      <c r="P2" s="1"/>
      <c r="Q2" s="1"/>
      <c r="R2" s="1"/>
    </row>
    <row r="3" spans="1:26" ht="24" customHeight="1">
      <c r="A3" s="130" t="s">
        <v>21</v>
      </c>
      <c r="B3" s="131"/>
      <c r="C3" s="113" t="str">
        <f>IF(男子!C3="","",男子!C3)</f>
        <v/>
      </c>
      <c r="D3" s="113"/>
      <c r="E3" s="111" t="s">
        <v>10</v>
      </c>
      <c r="F3" s="111"/>
      <c r="G3" s="111" t="s">
        <v>71</v>
      </c>
      <c r="H3" s="111"/>
      <c r="I3" s="111"/>
      <c r="J3" s="111"/>
      <c r="K3" s="111"/>
      <c r="L3" s="111"/>
      <c r="M3" s="111"/>
      <c r="N3" s="111"/>
      <c r="O3" s="121" t="s">
        <v>12</v>
      </c>
      <c r="P3" s="122"/>
      <c r="Q3" s="123"/>
      <c r="R3" s="121" t="s">
        <v>13</v>
      </c>
      <c r="S3" s="122"/>
      <c r="T3" s="122"/>
      <c r="U3" s="123"/>
      <c r="V3" s="33"/>
      <c r="W3" s="33"/>
      <c r="X3" s="33"/>
      <c r="Y3" s="33"/>
      <c r="Z3" s="2" t="s">
        <v>69</v>
      </c>
    </row>
    <row r="4" spans="1:26" ht="24" customHeight="1">
      <c r="A4" s="131"/>
      <c r="B4" s="131"/>
      <c r="C4" s="114" t="str">
        <f>IF(男子!C4="","",男子!C4)</f>
        <v/>
      </c>
      <c r="D4" s="114"/>
      <c r="E4" s="126" t="str">
        <f>IF(男子!E4="","",男子!E4)</f>
        <v/>
      </c>
      <c r="F4" s="126"/>
      <c r="G4" s="126" t="str">
        <f>IF(男子!G4="","",男子!G4)</f>
        <v/>
      </c>
      <c r="H4" s="126"/>
      <c r="I4" s="126" t="str">
        <f>IF(男子!I4="","",男子!I4)</f>
        <v/>
      </c>
      <c r="J4" s="126"/>
      <c r="K4" s="126" t="str">
        <f>IF(男子!K4="","",男子!K4)</f>
        <v/>
      </c>
      <c r="L4" s="126"/>
      <c r="M4" s="126" t="str">
        <f>IF(男子!M4="","",男子!M4)</f>
        <v/>
      </c>
      <c r="N4" s="126"/>
      <c r="O4" s="105" t="str">
        <f>IF(男子!O4="","",男子!O4)</f>
        <v/>
      </c>
      <c r="P4" s="106"/>
      <c r="Q4" s="107"/>
      <c r="R4" s="105" t="str">
        <f>IF(男子!R4="","",男子!R4)</f>
        <v/>
      </c>
      <c r="S4" s="106"/>
      <c r="T4" s="106" t="str">
        <f>IF(男子!T4="","",男子!T4)</f>
        <v/>
      </c>
      <c r="U4" s="107"/>
      <c r="V4" s="103"/>
      <c r="W4" s="103"/>
      <c r="X4" s="103"/>
      <c r="Y4" s="103"/>
      <c r="Z4" s="102">
        <v>45192</v>
      </c>
    </row>
    <row r="5" spans="1:26" ht="7.5" customHeight="1">
      <c r="A5" s="23"/>
      <c r="B5" s="23"/>
      <c r="C5" s="24"/>
      <c r="D5" s="24"/>
      <c r="E5" s="24"/>
      <c r="F5" s="22"/>
      <c r="G5" s="22"/>
      <c r="H5" s="22"/>
      <c r="I5" s="22"/>
      <c r="J5" s="24"/>
      <c r="K5" s="24"/>
      <c r="L5" s="24"/>
      <c r="M5" s="24"/>
      <c r="N5" s="24"/>
      <c r="O5" s="24"/>
      <c r="P5" s="24"/>
      <c r="Q5" s="22"/>
      <c r="R5" s="22"/>
      <c r="S5" s="24"/>
      <c r="T5" s="22"/>
      <c r="U5" s="21"/>
      <c r="V5" s="21"/>
      <c r="W5" s="21"/>
      <c r="X5" s="21"/>
      <c r="Y5" s="21"/>
    </row>
    <row r="6" spans="1:26" ht="15" customHeight="1">
      <c r="B6" s="100"/>
      <c r="C6" s="99"/>
      <c r="D6" s="28" t="s">
        <v>98</v>
      </c>
      <c r="E6" s="28" t="s">
        <v>17</v>
      </c>
      <c r="F6" s="18" t="s">
        <v>18</v>
      </c>
      <c r="G6" s="14"/>
      <c r="H6" s="14"/>
      <c r="I6" s="14"/>
      <c r="J6" s="109" t="s">
        <v>19</v>
      </c>
      <c r="K6" s="109"/>
      <c r="L6" s="111" t="s">
        <v>17</v>
      </c>
      <c r="M6" s="111"/>
      <c r="N6" s="111"/>
      <c r="O6" s="111" t="s">
        <v>18</v>
      </c>
      <c r="P6" s="111"/>
      <c r="Q6" s="1"/>
      <c r="R6" s="1"/>
      <c r="S6" s="18" t="s">
        <v>20</v>
      </c>
    </row>
    <row r="7" spans="1:26" ht="15" customHeight="1">
      <c r="B7" s="101"/>
      <c r="C7" s="83" t="s">
        <v>97</v>
      </c>
      <c r="D7" s="79" t="str">
        <f>IF(C17="","",W14)</f>
        <v/>
      </c>
      <c r="E7" s="79">
        <v>200</v>
      </c>
      <c r="F7" s="27" t="str">
        <f>IF(C17="","",IF(D7&gt;0,D7*E7,""))</f>
        <v/>
      </c>
      <c r="G7" s="14"/>
      <c r="H7" s="14"/>
      <c r="I7" s="14" t="str">
        <f>IF(C17="","",IF(LEFT($G$17,1)="小","✓",""))</f>
        <v/>
      </c>
      <c r="J7" s="115" t="str">
        <f>IF(I7="✓",$Y$20,"")</f>
        <v/>
      </c>
      <c r="K7" s="116"/>
      <c r="L7" s="127">
        <v>500</v>
      </c>
      <c r="M7" s="128"/>
      <c r="N7" s="129"/>
      <c r="O7" s="125" t="str">
        <f>IF(OR(J7="",L7=""),"",IFERROR(J7*L7,""))</f>
        <v/>
      </c>
      <c r="P7" s="125"/>
      <c r="Q7" s="1"/>
      <c r="R7" s="1"/>
      <c r="S7" s="25">
        <f>IF(F7="",0,F7)+IF(O7="",0,O7)</f>
        <v>0</v>
      </c>
    </row>
    <row r="8" spans="1:26" ht="15" customHeight="1">
      <c r="B8" s="101"/>
      <c r="C8" s="83" t="s">
        <v>47</v>
      </c>
      <c r="D8" s="79" t="str">
        <f>IF(C17="","",W15)</f>
        <v/>
      </c>
      <c r="E8" s="79">
        <v>300</v>
      </c>
      <c r="F8" s="27" t="str">
        <f t="shared" ref="F8:F9" si="0">IF(C18="","",IF(D8&gt;0,D8*E8,""))</f>
        <v/>
      </c>
      <c r="G8" s="14"/>
      <c r="H8" s="14"/>
      <c r="I8" s="14" t="str">
        <f>IF(C17="","",IF(LEFT($G$17,1)="中","✓",""))</f>
        <v/>
      </c>
      <c r="J8" s="115" t="str">
        <f t="shared" ref="J8:J9" si="1">IF(I8="✓",$Y$20,"")</f>
        <v/>
      </c>
      <c r="K8" s="116"/>
      <c r="L8" s="127">
        <v>1000</v>
      </c>
      <c r="M8" s="128"/>
      <c r="N8" s="129"/>
      <c r="O8" s="125" t="str">
        <f>IF(OR(J8="",L8=""),"",IFERROR(J8*L8,""))</f>
        <v/>
      </c>
      <c r="P8" s="125"/>
      <c r="Q8" s="1"/>
      <c r="R8" s="1"/>
      <c r="S8" s="25">
        <f>IF(F8="",0,F8)+IF(O8="",0,O8)</f>
        <v>0</v>
      </c>
    </row>
    <row r="9" spans="1:26" ht="15" customHeight="1">
      <c r="B9" s="101"/>
      <c r="C9" s="83" t="s">
        <v>48</v>
      </c>
      <c r="D9" s="79" t="str">
        <f>IF(C17="","",W16)</f>
        <v/>
      </c>
      <c r="E9" s="79">
        <v>600</v>
      </c>
      <c r="F9" s="27" t="str">
        <f t="shared" si="0"/>
        <v/>
      </c>
      <c r="G9" s="14"/>
      <c r="H9" s="14"/>
      <c r="I9" s="14" t="str">
        <f>IF(C17="","",IF(LEFT($G$17,1)="","✓",""))</f>
        <v/>
      </c>
      <c r="J9" s="170" t="str">
        <f t="shared" si="1"/>
        <v/>
      </c>
      <c r="K9" s="170"/>
      <c r="L9" s="171"/>
      <c r="M9" s="171"/>
      <c r="N9" s="171"/>
      <c r="O9" s="171" t="str">
        <f>IF(OR(J9="",L9=""),"",IFERROR(J9*L9,""))</f>
        <v/>
      </c>
      <c r="P9" s="171"/>
      <c r="Q9" s="1"/>
      <c r="R9" s="1"/>
      <c r="S9" s="25">
        <f>IF(F9="",0,F9)</f>
        <v>0</v>
      </c>
    </row>
    <row r="10" spans="1:26" ht="15" customHeight="1">
      <c r="A10" s="76"/>
      <c r="B10" s="76"/>
      <c r="C10" s="77"/>
      <c r="D10" s="78"/>
      <c r="E10" s="80"/>
      <c r="G10" s="14"/>
      <c r="H10" s="14"/>
      <c r="I10" s="14"/>
      <c r="J10" s="77"/>
      <c r="K10" s="77"/>
      <c r="L10" s="80"/>
      <c r="M10" s="80"/>
      <c r="N10" s="80"/>
      <c r="O10" s="80"/>
      <c r="P10" s="80"/>
      <c r="Q10" s="1"/>
      <c r="R10" s="1"/>
      <c r="S10" s="81"/>
    </row>
    <row r="11" spans="1:26" ht="7.5" customHeight="1">
      <c r="A11" s="5"/>
      <c r="B11" s="35"/>
      <c r="C11" s="35"/>
      <c r="D11" s="35"/>
      <c r="E11" s="35"/>
      <c r="F11" s="35"/>
      <c r="G11" s="35"/>
      <c r="H11" s="35"/>
      <c r="I11" s="35"/>
      <c r="J11" s="35"/>
      <c r="K11" s="35"/>
      <c r="L11" s="35"/>
      <c r="M11" s="35"/>
      <c r="N11" s="35"/>
      <c r="O11" s="35"/>
      <c r="P11" s="35"/>
      <c r="Q11" s="35"/>
      <c r="R11" s="35"/>
      <c r="S11" s="35"/>
      <c r="T11" s="35"/>
      <c r="U11" s="35"/>
      <c r="V11" s="35"/>
      <c r="W11" s="35"/>
      <c r="X11" s="35"/>
      <c r="Y11" s="35"/>
    </row>
    <row r="12" spans="1:26" ht="82.5" customHeight="1">
      <c r="A12" s="5"/>
      <c r="B12" s="124" t="s">
        <v>134</v>
      </c>
      <c r="C12" s="124"/>
      <c r="D12" s="124"/>
      <c r="E12" s="124"/>
      <c r="F12" s="124"/>
      <c r="G12" s="124"/>
      <c r="H12" s="124"/>
      <c r="I12" s="124"/>
      <c r="J12" s="124"/>
      <c r="K12" s="124"/>
      <c r="L12" s="124"/>
      <c r="M12" s="124"/>
      <c r="N12" s="124"/>
      <c r="O12" s="124"/>
      <c r="P12" s="124"/>
      <c r="Q12" s="124"/>
      <c r="R12" s="124"/>
      <c r="S12" s="124"/>
      <c r="T12" s="124"/>
      <c r="U12" s="35"/>
      <c r="V12" s="35"/>
      <c r="W12" s="35"/>
      <c r="X12" s="35"/>
      <c r="Y12" s="35"/>
    </row>
    <row r="13" spans="1:26" ht="7.5" customHeight="1" thickBot="1">
      <c r="A13" s="5"/>
      <c r="B13" s="19"/>
      <c r="C13" s="5"/>
      <c r="D13" s="1"/>
      <c r="P13" s="1"/>
      <c r="Q13" s="1"/>
      <c r="R13" s="1"/>
    </row>
    <row r="14" spans="1:26" ht="14.45" customHeight="1">
      <c r="A14" s="132" t="s">
        <v>39</v>
      </c>
      <c r="B14" s="133"/>
      <c r="C14" s="134" t="str">
        <f>IF(C4="",IF(C3=""," ",C3),C4)</f>
        <v xml:space="preserve"> </v>
      </c>
      <c r="D14" s="135"/>
      <c r="E14" s="144" t="s">
        <v>5</v>
      </c>
      <c r="F14" s="150" t="s">
        <v>6</v>
      </c>
      <c r="G14" s="153" t="s">
        <v>35</v>
      </c>
      <c r="H14" s="164" t="s">
        <v>65</v>
      </c>
      <c r="I14" s="165"/>
      <c r="J14" s="166"/>
      <c r="K14" s="156" t="s">
        <v>7</v>
      </c>
      <c r="L14" s="157"/>
      <c r="M14" s="157"/>
      <c r="N14" s="157"/>
      <c r="O14" s="157"/>
      <c r="P14" s="157"/>
      <c r="Q14" s="157"/>
      <c r="R14" s="157"/>
      <c r="S14" s="157"/>
      <c r="T14" s="157"/>
      <c r="U14" s="158"/>
      <c r="V14" s="14"/>
      <c r="W14" s="2">
        <f>COUNTIF($W$17:$W$86,1)</f>
        <v>0</v>
      </c>
      <c r="X14" s="2">
        <f>COUNTIFS($W$17:$W$86,1,$X$17:$X$86,2)</f>
        <v>0</v>
      </c>
      <c r="Y14" s="14"/>
    </row>
    <row r="15" spans="1:26" ht="14.45" customHeight="1">
      <c r="A15" s="136" t="s">
        <v>64</v>
      </c>
      <c r="B15" s="138" t="s">
        <v>2</v>
      </c>
      <c r="C15" s="140" t="s">
        <v>3</v>
      </c>
      <c r="D15" s="142" t="s">
        <v>4</v>
      </c>
      <c r="E15" s="145"/>
      <c r="F15" s="151"/>
      <c r="G15" s="154"/>
      <c r="H15" s="167"/>
      <c r="I15" s="168"/>
      <c r="J15" s="169"/>
      <c r="K15" s="162" t="s">
        <v>8</v>
      </c>
      <c r="L15" s="159" t="s">
        <v>16</v>
      </c>
      <c r="M15" s="160"/>
      <c r="N15" s="161"/>
      <c r="O15" s="140" t="s">
        <v>9</v>
      </c>
      <c r="P15" s="159" t="s">
        <v>16</v>
      </c>
      <c r="Q15" s="160"/>
      <c r="R15" s="161"/>
      <c r="S15" s="147" t="s">
        <v>53</v>
      </c>
      <c r="T15" s="148"/>
      <c r="U15" s="149"/>
      <c r="V15" s="14"/>
      <c r="W15" s="2">
        <f>COUNTIF($W$17:$W$86,2)</f>
        <v>0</v>
      </c>
      <c r="X15" s="2">
        <f>COUNTIFS($W$17:$W$86,2,$X$17:$X$86,2)</f>
        <v>0</v>
      </c>
      <c r="Y15" s="14" t="str">
        <f>IF(SUM(Y17:Y22)=COUNTA(U17:U86),"OK","NO")</f>
        <v>OK</v>
      </c>
    </row>
    <row r="16" spans="1:26" ht="18.75" customHeight="1" thickBot="1">
      <c r="A16" s="137"/>
      <c r="B16" s="139"/>
      <c r="C16" s="141"/>
      <c r="D16" s="143"/>
      <c r="E16" s="146"/>
      <c r="F16" s="152"/>
      <c r="G16" s="155"/>
      <c r="H16" s="84" t="s">
        <v>66</v>
      </c>
      <c r="I16" s="85" t="s">
        <v>67</v>
      </c>
      <c r="J16" s="86" t="s">
        <v>68</v>
      </c>
      <c r="K16" s="163"/>
      <c r="L16" s="15" t="s">
        <v>14</v>
      </c>
      <c r="M16" s="16" t="s">
        <v>15</v>
      </c>
      <c r="N16" s="17"/>
      <c r="O16" s="141"/>
      <c r="P16" s="15" t="s">
        <v>14</v>
      </c>
      <c r="Q16" s="16" t="s">
        <v>15</v>
      </c>
      <c r="R16" s="17"/>
      <c r="S16" s="30" t="s">
        <v>54</v>
      </c>
      <c r="T16" s="31" t="s">
        <v>51</v>
      </c>
      <c r="U16" s="32" t="s">
        <v>70</v>
      </c>
      <c r="V16" s="14"/>
      <c r="W16" s="2">
        <f>COUNTIF($W$17:$W$86,3)</f>
        <v>0</v>
      </c>
      <c r="X16" s="2">
        <f>COUNTIFS($W$17:$W$86,3,$X$17:$X$86,2)</f>
        <v>0</v>
      </c>
      <c r="Y16" s="14" t="str">
        <f>IF(SUM(Y17:Y19)/3=Y20,"OK","NO")</f>
        <v>OK</v>
      </c>
    </row>
    <row r="17" spans="1:32" ht="23.75" customHeight="1">
      <c r="A17" s="8"/>
      <c r="B17" s="9">
        <v>1</v>
      </c>
      <c r="C17" s="36"/>
      <c r="D17" s="37"/>
      <c r="E17" s="38" t="str">
        <f>PHONETIC(C17)</f>
        <v/>
      </c>
      <c r="F17" s="39" t="str">
        <f>PHONETIC(D17)</f>
        <v/>
      </c>
      <c r="G17" s="50"/>
      <c r="H17" s="50"/>
      <c r="I17" s="50"/>
      <c r="J17" s="51"/>
      <c r="K17" s="60"/>
      <c r="L17" s="52"/>
      <c r="M17" s="53"/>
      <c r="N17" s="54"/>
      <c r="O17" s="60"/>
      <c r="P17" s="52"/>
      <c r="Q17" s="53"/>
      <c r="R17" s="54"/>
      <c r="S17" s="55"/>
      <c r="T17" s="56"/>
      <c r="U17" s="57"/>
      <c r="V17" s="104"/>
      <c r="W17" s="34" t="str">
        <f>IF(C17="","",IF(LEFT(G17,1)="小",1,IF(LEFT(G17,1)="中",2,3)))</f>
        <v/>
      </c>
      <c r="X17" s="34" t="str">
        <f>IF(W17="","",IF(AND(K17="",O17=""),0,IF(OR(K17="",O17=""),1,2)))</f>
        <v/>
      </c>
      <c r="Y17" s="34">
        <f>COUNTIF(女_P,1)</f>
        <v>0</v>
      </c>
      <c r="AA17" s="2" t="s">
        <v>99</v>
      </c>
      <c r="AB17" s="2" t="s">
        <v>24</v>
      </c>
      <c r="AC17" s="2" t="s">
        <v>29</v>
      </c>
      <c r="AE17" s="2" t="s">
        <v>129</v>
      </c>
      <c r="AF17" s="2" t="s">
        <v>130</v>
      </c>
    </row>
    <row r="18" spans="1:32" ht="23.75" customHeight="1">
      <c r="A18" s="10"/>
      <c r="B18" s="11">
        <v>2</v>
      </c>
      <c r="C18" s="40"/>
      <c r="D18" s="41"/>
      <c r="E18" s="42" t="str">
        <f t="shared" ref="E18:F36" si="2">PHONETIC(C18)</f>
        <v/>
      </c>
      <c r="F18" s="43" t="str">
        <f t="shared" si="2"/>
        <v/>
      </c>
      <c r="G18" s="58"/>
      <c r="H18" s="58"/>
      <c r="I18" s="58"/>
      <c r="J18" s="59"/>
      <c r="K18" s="60"/>
      <c r="L18" s="61"/>
      <c r="M18" s="62"/>
      <c r="N18" s="63"/>
      <c r="O18" s="60"/>
      <c r="P18" s="61"/>
      <c r="Q18" s="62"/>
      <c r="R18" s="63"/>
      <c r="S18" s="60"/>
      <c r="T18" s="64"/>
      <c r="U18" s="65"/>
      <c r="V18" s="104"/>
      <c r="W18" s="34" t="str">
        <f t="shared" ref="W18:W81" si="3">IF(C18="","",IF(LEFT(G18,1)="小",1,IF(LEFT(G18,1)="中",2,3)))</f>
        <v/>
      </c>
      <c r="X18" s="34" t="str">
        <f t="shared" ref="X18:X23" si="4">IF(W18="","",IF(AND(K18="",O18=""),0,IF(OR(K18="",O18=""),1,2)))</f>
        <v/>
      </c>
      <c r="Y18" s="34">
        <f>COUNTIF(女_P,2)</f>
        <v>0</v>
      </c>
      <c r="AA18" s="2" t="s">
        <v>100</v>
      </c>
      <c r="AB18" s="2" t="s">
        <v>103</v>
      </c>
      <c r="AC18" s="2" t="s">
        <v>104</v>
      </c>
      <c r="AE18" s="2" t="s">
        <v>52</v>
      </c>
      <c r="AF18" s="2" t="s">
        <v>131</v>
      </c>
    </row>
    <row r="19" spans="1:32" ht="23.75" customHeight="1">
      <c r="A19" s="10"/>
      <c r="B19" s="9">
        <v>3</v>
      </c>
      <c r="C19" s="40"/>
      <c r="D19" s="41"/>
      <c r="E19" s="42" t="str">
        <f t="shared" si="2"/>
        <v/>
      </c>
      <c r="F19" s="43" t="str">
        <f t="shared" si="2"/>
        <v/>
      </c>
      <c r="G19" s="58"/>
      <c r="H19" s="58"/>
      <c r="I19" s="58"/>
      <c r="J19" s="59"/>
      <c r="K19" s="60"/>
      <c r="L19" s="61"/>
      <c r="M19" s="62"/>
      <c r="N19" s="63"/>
      <c r="O19" s="60"/>
      <c r="P19" s="61"/>
      <c r="Q19" s="62"/>
      <c r="R19" s="63"/>
      <c r="S19" s="60"/>
      <c r="T19" s="64"/>
      <c r="U19" s="65"/>
      <c r="V19" s="104"/>
      <c r="W19" s="34" t="str">
        <f t="shared" si="3"/>
        <v/>
      </c>
      <c r="X19" s="34" t="str">
        <f t="shared" si="4"/>
        <v/>
      </c>
      <c r="Y19" s="34">
        <f>COUNTIF(女_P,3)</f>
        <v>0</v>
      </c>
      <c r="AA19" s="2" t="s">
        <v>101</v>
      </c>
      <c r="AB19" s="2" t="s">
        <v>49</v>
      </c>
      <c r="AC19" s="2" t="s">
        <v>50</v>
      </c>
    </row>
    <row r="20" spans="1:32" ht="23.75" customHeight="1">
      <c r="A20" s="10"/>
      <c r="B20" s="11">
        <v>4</v>
      </c>
      <c r="C20" s="40"/>
      <c r="D20" s="41"/>
      <c r="E20" s="42" t="str">
        <f t="shared" si="2"/>
        <v/>
      </c>
      <c r="F20" s="43" t="str">
        <f t="shared" si="2"/>
        <v/>
      </c>
      <c r="G20" s="58"/>
      <c r="H20" s="58"/>
      <c r="I20" s="58"/>
      <c r="J20" s="59"/>
      <c r="K20" s="60"/>
      <c r="L20" s="61"/>
      <c r="M20" s="62"/>
      <c r="N20" s="63"/>
      <c r="O20" s="60"/>
      <c r="P20" s="61"/>
      <c r="Q20" s="62"/>
      <c r="R20" s="63"/>
      <c r="S20" s="60"/>
      <c r="T20" s="64"/>
      <c r="U20" s="65"/>
      <c r="V20" s="104"/>
      <c r="W20" s="34" t="str">
        <f t="shared" si="3"/>
        <v/>
      </c>
      <c r="X20" s="34" t="str">
        <f t="shared" si="4"/>
        <v/>
      </c>
      <c r="Y20" s="34">
        <f>COUNTIF(女_P,4)</f>
        <v>0</v>
      </c>
      <c r="AA20" s="2" t="s">
        <v>36</v>
      </c>
      <c r="AB20" s="2" t="s">
        <v>132</v>
      </c>
      <c r="AC20" s="2" t="s">
        <v>133</v>
      </c>
    </row>
    <row r="21" spans="1:32" ht="23.75" customHeight="1">
      <c r="A21" s="10"/>
      <c r="B21" s="9">
        <v>5</v>
      </c>
      <c r="C21" s="40"/>
      <c r="D21" s="41"/>
      <c r="E21" s="42" t="str">
        <f t="shared" si="2"/>
        <v/>
      </c>
      <c r="F21" s="43" t="str">
        <f t="shared" si="2"/>
        <v/>
      </c>
      <c r="G21" s="58"/>
      <c r="H21" s="58"/>
      <c r="I21" s="58"/>
      <c r="J21" s="59"/>
      <c r="K21" s="60"/>
      <c r="L21" s="61"/>
      <c r="M21" s="62"/>
      <c r="N21" s="63"/>
      <c r="O21" s="60"/>
      <c r="P21" s="61"/>
      <c r="Q21" s="62"/>
      <c r="R21" s="63"/>
      <c r="S21" s="60"/>
      <c r="T21" s="64"/>
      <c r="U21" s="65"/>
      <c r="V21" s="104"/>
      <c r="W21" s="34" t="str">
        <f t="shared" si="3"/>
        <v/>
      </c>
      <c r="X21" s="34" t="str">
        <f t="shared" si="4"/>
        <v/>
      </c>
      <c r="Y21" s="34">
        <f>COUNTIF(女_P,5)</f>
        <v>0</v>
      </c>
      <c r="AA21" s="2" t="s">
        <v>37</v>
      </c>
      <c r="AB21" s="2" t="s">
        <v>57</v>
      </c>
      <c r="AC21" s="2" t="s">
        <v>31</v>
      </c>
    </row>
    <row r="22" spans="1:32" ht="23.75" customHeight="1">
      <c r="A22" s="10"/>
      <c r="B22" s="11">
        <v>6</v>
      </c>
      <c r="C22" s="40"/>
      <c r="D22" s="41"/>
      <c r="E22" s="42" t="str">
        <f t="shared" si="2"/>
        <v/>
      </c>
      <c r="F22" s="43" t="str">
        <f t="shared" si="2"/>
        <v/>
      </c>
      <c r="G22" s="58"/>
      <c r="H22" s="58"/>
      <c r="I22" s="58"/>
      <c r="J22" s="59"/>
      <c r="K22" s="60"/>
      <c r="L22" s="61"/>
      <c r="M22" s="62"/>
      <c r="N22" s="63"/>
      <c r="O22" s="60"/>
      <c r="P22" s="61"/>
      <c r="Q22" s="62"/>
      <c r="R22" s="63"/>
      <c r="S22" s="60"/>
      <c r="T22" s="64"/>
      <c r="U22" s="65"/>
      <c r="V22" s="104"/>
      <c r="W22" s="34" t="str">
        <f t="shared" si="3"/>
        <v/>
      </c>
      <c r="X22" s="34" t="str">
        <f t="shared" si="4"/>
        <v/>
      </c>
      <c r="Y22" s="34">
        <f>COUNTIF(女_P,6)</f>
        <v>0</v>
      </c>
      <c r="AA22" s="2" t="s">
        <v>38</v>
      </c>
      <c r="AB22" s="2" t="s">
        <v>58</v>
      </c>
      <c r="AC22" s="2" t="s">
        <v>32</v>
      </c>
    </row>
    <row r="23" spans="1:32" ht="23.75" customHeight="1">
      <c r="A23" s="10"/>
      <c r="B23" s="9">
        <v>7</v>
      </c>
      <c r="C23" s="40"/>
      <c r="D23" s="41"/>
      <c r="E23" s="42" t="str">
        <f t="shared" si="2"/>
        <v/>
      </c>
      <c r="F23" s="43" t="str">
        <f t="shared" si="2"/>
        <v/>
      </c>
      <c r="G23" s="58"/>
      <c r="H23" s="58"/>
      <c r="I23" s="58"/>
      <c r="J23" s="59"/>
      <c r="K23" s="60"/>
      <c r="L23" s="61"/>
      <c r="M23" s="62"/>
      <c r="N23" s="63"/>
      <c r="O23" s="60"/>
      <c r="P23" s="61"/>
      <c r="Q23" s="62"/>
      <c r="R23" s="63"/>
      <c r="S23" s="60"/>
      <c r="T23" s="64"/>
      <c r="U23" s="65"/>
      <c r="V23" s="104"/>
      <c r="W23" s="34" t="str">
        <f t="shared" si="3"/>
        <v/>
      </c>
      <c r="X23" s="34" t="str">
        <f t="shared" si="4"/>
        <v/>
      </c>
      <c r="Y23" s="104"/>
      <c r="AB23" s="2" t="s">
        <v>60</v>
      </c>
      <c r="AC23" s="2" t="s">
        <v>55</v>
      </c>
      <c r="AE23" s="2">
        <v>1</v>
      </c>
    </row>
    <row r="24" spans="1:32" ht="23.75" customHeight="1">
      <c r="A24" s="10"/>
      <c r="B24" s="11">
        <v>8</v>
      </c>
      <c r="C24" s="40"/>
      <c r="D24" s="41"/>
      <c r="E24" s="42" t="str">
        <f t="shared" si="2"/>
        <v/>
      </c>
      <c r="F24" s="43" t="str">
        <f t="shared" si="2"/>
        <v/>
      </c>
      <c r="G24" s="58"/>
      <c r="H24" s="58"/>
      <c r="I24" s="58"/>
      <c r="J24" s="59"/>
      <c r="K24" s="60"/>
      <c r="L24" s="61"/>
      <c r="M24" s="62"/>
      <c r="N24" s="63"/>
      <c r="O24" s="60"/>
      <c r="P24" s="61"/>
      <c r="Q24" s="62"/>
      <c r="R24" s="63"/>
      <c r="S24" s="60"/>
      <c r="T24" s="64"/>
      <c r="U24" s="65"/>
      <c r="V24" s="104"/>
      <c r="W24" s="34" t="str">
        <f t="shared" si="3"/>
        <v/>
      </c>
      <c r="X24" s="34" t="str">
        <f t="shared" ref="X24:X86" si="5">IF(W24="","",IF(AND(K24="",O24=""),0,IF(OR(K24="",O24=""),1,2)))</f>
        <v/>
      </c>
      <c r="Y24" s="104"/>
      <c r="AB24" s="2" t="s">
        <v>57</v>
      </c>
      <c r="AC24" s="2" t="s">
        <v>31</v>
      </c>
      <c r="AE24" s="2">
        <v>2</v>
      </c>
    </row>
    <row r="25" spans="1:32" ht="23.75" customHeight="1">
      <c r="A25" s="10"/>
      <c r="B25" s="9">
        <v>9</v>
      </c>
      <c r="C25" s="40"/>
      <c r="D25" s="41"/>
      <c r="E25" s="42" t="str">
        <f t="shared" si="2"/>
        <v/>
      </c>
      <c r="F25" s="43" t="str">
        <f t="shared" si="2"/>
        <v/>
      </c>
      <c r="G25" s="58"/>
      <c r="H25" s="58"/>
      <c r="I25" s="58"/>
      <c r="J25" s="59"/>
      <c r="K25" s="60"/>
      <c r="L25" s="61"/>
      <c r="M25" s="62"/>
      <c r="N25" s="63"/>
      <c r="O25" s="60"/>
      <c r="P25" s="61"/>
      <c r="Q25" s="62"/>
      <c r="R25" s="63"/>
      <c r="S25" s="60"/>
      <c r="T25" s="64"/>
      <c r="U25" s="65"/>
      <c r="V25" s="104"/>
      <c r="W25" s="34" t="str">
        <f t="shared" si="3"/>
        <v/>
      </c>
      <c r="X25" s="34" t="str">
        <f t="shared" si="5"/>
        <v/>
      </c>
      <c r="Y25" s="104"/>
      <c r="AB25" s="2" t="s">
        <v>58</v>
      </c>
      <c r="AC25" s="2" t="s">
        <v>32</v>
      </c>
      <c r="AE25" s="2">
        <v>3</v>
      </c>
    </row>
    <row r="26" spans="1:32" ht="23.75" customHeight="1" thickBot="1">
      <c r="A26" s="12"/>
      <c r="B26" s="7">
        <v>10</v>
      </c>
      <c r="C26" s="44"/>
      <c r="D26" s="45"/>
      <c r="E26" s="46" t="str">
        <f t="shared" si="2"/>
        <v/>
      </c>
      <c r="F26" s="47" t="str">
        <f t="shared" si="2"/>
        <v/>
      </c>
      <c r="G26" s="66"/>
      <c r="H26" s="66"/>
      <c r="I26" s="66"/>
      <c r="J26" s="67"/>
      <c r="K26" s="68"/>
      <c r="L26" s="69"/>
      <c r="M26" s="70"/>
      <c r="N26" s="71"/>
      <c r="O26" s="68"/>
      <c r="P26" s="69"/>
      <c r="Q26" s="70"/>
      <c r="R26" s="71"/>
      <c r="S26" s="68"/>
      <c r="T26" s="72"/>
      <c r="U26" s="73"/>
      <c r="V26" s="104"/>
      <c r="W26" s="34" t="str">
        <f t="shared" si="3"/>
        <v/>
      </c>
      <c r="X26" s="34" t="str">
        <f t="shared" si="5"/>
        <v/>
      </c>
      <c r="Y26" s="104"/>
      <c r="AB26" s="2" t="s">
        <v>60</v>
      </c>
      <c r="AC26" s="2" t="s">
        <v>55</v>
      </c>
      <c r="AE26" s="2">
        <v>4</v>
      </c>
    </row>
    <row r="27" spans="1:32" ht="25.5" customHeight="1">
      <c r="A27" s="20"/>
      <c r="B27" s="6">
        <v>11</v>
      </c>
      <c r="C27" s="48"/>
      <c r="D27" s="49"/>
      <c r="E27" s="38" t="str">
        <f t="shared" si="2"/>
        <v/>
      </c>
      <c r="F27" s="39" t="str">
        <f t="shared" si="2"/>
        <v/>
      </c>
      <c r="G27" s="74"/>
      <c r="H27" s="74"/>
      <c r="I27" s="74"/>
      <c r="J27" s="75"/>
      <c r="K27" s="55"/>
      <c r="L27" s="52"/>
      <c r="M27" s="53"/>
      <c r="N27" s="54"/>
      <c r="O27" s="55"/>
      <c r="P27" s="52"/>
      <c r="Q27" s="53"/>
      <c r="R27" s="54"/>
      <c r="S27" s="55"/>
      <c r="T27" s="56"/>
      <c r="U27" s="57"/>
      <c r="V27" s="104"/>
      <c r="W27" s="34" t="str">
        <f t="shared" si="3"/>
        <v/>
      </c>
      <c r="X27" s="34" t="str">
        <f t="shared" si="5"/>
        <v/>
      </c>
      <c r="Y27" s="104"/>
      <c r="AB27" s="2" t="s">
        <v>117</v>
      </c>
      <c r="AC27" s="2" t="s">
        <v>118</v>
      </c>
      <c r="AE27" s="2">
        <v>5</v>
      </c>
    </row>
    <row r="28" spans="1:32" ht="25.5" customHeight="1">
      <c r="A28" s="10"/>
      <c r="B28" s="11">
        <v>12</v>
      </c>
      <c r="C28" s="40"/>
      <c r="D28" s="41"/>
      <c r="E28" s="42" t="str">
        <f t="shared" si="2"/>
        <v/>
      </c>
      <c r="F28" s="43" t="str">
        <f t="shared" si="2"/>
        <v/>
      </c>
      <c r="G28" s="58"/>
      <c r="H28" s="58"/>
      <c r="I28" s="58"/>
      <c r="J28" s="59"/>
      <c r="K28" s="60"/>
      <c r="L28" s="61"/>
      <c r="M28" s="62"/>
      <c r="N28" s="63"/>
      <c r="O28" s="60"/>
      <c r="P28" s="61"/>
      <c r="Q28" s="62"/>
      <c r="R28" s="63"/>
      <c r="S28" s="60"/>
      <c r="T28" s="64"/>
      <c r="U28" s="65"/>
      <c r="V28" s="104"/>
      <c r="W28" s="34" t="str">
        <f t="shared" si="3"/>
        <v/>
      </c>
      <c r="X28" s="34" t="str">
        <f t="shared" si="5"/>
        <v/>
      </c>
      <c r="Y28" s="104"/>
      <c r="AB28" s="2" t="s">
        <v>119</v>
      </c>
      <c r="AC28" s="2" t="s">
        <v>120</v>
      </c>
      <c r="AE28" s="2">
        <v>6</v>
      </c>
    </row>
    <row r="29" spans="1:32" ht="25.5" customHeight="1">
      <c r="A29" s="10"/>
      <c r="B29" s="9">
        <v>13</v>
      </c>
      <c r="C29" s="40"/>
      <c r="D29" s="41"/>
      <c r="E29" s="42" t="str">
        <f t="shared" si="2"/>
        <v/>
      </c>
      <c r="F29" s="43" t="str">
        <f t="shared" si="2"/>
        <v/>
      </c>
      <c r="G29" s="58"/>
      <c r="H29" s="58"/>
      <c r="I29" s="58"/>
      <c r="J29" s="59"/>
      <c r="K29" s="60"/>
      <c r="L29" s="61"/>
      <c r="M29" s="62"/>
      <c r="N29" s="63"/>
      <c r="O29" s="60"/>
      <c r="P29" s="61"/>
      <c r="Q29" s="62"/>
      <c r="R29" s="63"/>
      <c r="S29" s="60"/>
      <c r="T29" s="64"/>
      <c r="U29" s="65"/>
      <c r="V29" s="104"/>
      <c r="W29" s="34" t="str">
        <f t="shared" si="3"/>
        <v/>
      </c>
      <c r="X29" s="34" t="str">
        <f t="shared" si="5"/>
        <v/>
      </c>
      <c r="Y29" s="104"/>
      <c r="AB29" s="2" t="s">
        <v>121</v>
      </c>
      <c r="AC29" s="2" t="s">
        <v>122</v>
      </c>
    </row>
    <row r="30" spans="1:32" ht="25.5" customHeight="1">
      <c r="A30" s="10"/>
      <c r="B30" s="11">
        <v>14</v>
      </c>
      <c r="C30" s="40"/>
      <c r="D30" s="41"/>
      <c r="E30" s="42" t="str">
        <f t="shared" si="2"/>
        <v/>
      </c>
      <c r="F30" s="43" t="str">
        <f t="shared" si="2"/>
        <v/>
      </c>
      <c r="G30" s="58"/>
      <c r="H30" s="58"/>
      <c r="I30" s="58"/>
      <c r="J30" s="59"/>
      <c r="K30" s="60"/>
      <c r="L30" s="61"/>
      <c r="M30" s="62"/>
      <c r="N30" s="63"/>
      <c r="O30" s="60"/>
      <c r="P30" s="61"/>
      <c r="Q30" s="62"/>
      <c r="R30" s="63"/>
      <c r="S30" s="60"/>
      <c r="T30" s="64"/>
      <c r="U30" s="65"/>
      <c r="V30" s="104"/>
      <c r="W30" s="34" t="str">
        <f t="shared" si="3"/>
        <v/>
      </c>
      <c r="X30" s="34" t="str">
        <f t="shared" si="5"/>
        <v/>
      </c>
      <c r="Y30" s="104"/>
      <c r="AB30" s="2" t="s">
        <v>123</v>
      </c>
      <c r="AC30" s="2" t="s">
        <v>124</v>
      </c>
    </row>
    <row r="31" spans="1:32" ht="25.5" customHeight="1">
      <c r="A31" s="10"/>
      <c r="B31" s="9">
        <v>15</v>
      </c>
      <c r="C31" s="40"/>
      <c r="D31" s="41"/>
      <c r="E31" s="42" t="str">
        <f t="shared" si="2"/>
        <v/>
      </c>
      <c r="F31" s="43" t="str">
        <f t="shared" si="2"/>
        <v/>
      </c>
      <c r="G31" s="58"/>
      <c r="H31" s="58"/>
      <c r="I31" s="58"/>
      <c r="J31" s="59"/>
      <c r="K31" s="60"/>
      <c r="L31" s="61"/>
      <c r="M31" s="62"/>
      <c r="N31" s="63"/>
      <c r="O31" s="60"/>
      <c r="P31" s="61"/>
      <c r="Q31" s="62"/>
      <c r="R31" s="63"/>
      <c r="S31" s="60"/>
      <c r="T31" s="64"/>
      <c r="U31" s="65"/>
      <c r="V31" s="104"/>
      <c r="W31" s="34" t="str">
        <f t="shared" si="3"/>
        <v/>
      </c>
      <c r="X31" s="34" t="str">
        <f t="shared" si="5"/>
        <v/>
      </c>
      <c r="Y31" s="104"/>
      <c r="AB31" s="2" t="s">
        <v>125</v>
      </c>
      <c r="AC31" s="2" t="s">
        <v>126</v>
      </c>
    </row>
    <row r="32" spans="1:32" ht="25.5" customHeight="1">
      <c r="A32" s="10"/>
      <c r="B32" s="11">
        <v>16</v>
      </c>
      <c r="C32" s="40"/>
      <c r="D32" s="41"/>
      <c r="E32" s="42" t="str">
        <f t="shared" si="2"/>
        <v/>
      </c>
      <c r="F32" s="43" t="str">
        <f t="shared" si="2"/>
        <v/>
      </c>
      <c r="G32" s="58"/>
      <c r="H32" s="58"/>
      <c r="I32" s="58"/>
      <c r="J32" s="59"/>
      <c r="K32" s="60"/>
      <c r="L32" s="61"/>
      <c r="M32" s="62"/>
      <c r="N32" s="63"/>
      <c r="O32" s="60"/>
      <c r="P32" s="61"/>
      <c r="Q32" s="62"/>
      <c r="R32" s="63"/>
      <c r="S32" s="60"/>
      <c r="T32" s="64"/>
      <c r="U32" s="65"/>
      <c r="V32" s="104"/>
      <c r="W32" s="34" t="str">
        <f t="shared" si="3"/>
        <v/>
      </c>
      <c r="X32" s="34" t="str">
        <f t="shared" si="5"/>
        <v/>
      </c>
      <c r="Y32" s="104"/>
      <c r="AB32" s="2" t="s">
        <v>127</v>
      </c>
      <c r="AC32" s="2" t="s">
        <v>128</v>
      </c>
    </row>
    <row r="33" spans="1:29" ht="25.5" customHeight="1">
      <c r="A33" s="10"/>
      <c r="B33" s="9">
        <v>17</v>
      </c>
      <c r="C33" s="40"/>
      <c r="D33" s="41"/>
      <c r="E33" s="42" t="str">
        <f t="shared" si="2"/>
        <v/>
      </c>
      <c r="F33" s="43" t="str">
        <f t="shared" si="2"/>
        <v/>
      </c>
      <c r="G33" s="58"/>
      <c r="H33" s="58"/>
      <c r="I33" s="58"/>
      <c r="J33" s="59"/>
      <c r="K33" s="60"/>
      <c r="L33" s="61"/>
      <c r="M33" s="62"/>
      <c r="N33" s="63"/>
      <c r="O33" s="60"/>
      <c r="P33" s="61"/>
      <c r="Q33" s="62"/>
      <c r="R33" s="63"/>
      <c r="S33" s="60"/>
      <c r="T33" s="64"/>
      <c r="U33" s="65"/>
      <c r="V33" s="104"/>
      <c r="W33" s="34" t="str">
        <f t="shared" si="3"/>
        <v/>
      </c>
      <c r="X33" s="34" t="str">
        <f t="shared" si="5"/>
        <v/>
      </c>
      <c r="Y33" s="104"/>
      <c r="AB33" s="2" t="s">
        <v>26</v>
      </c>
      <c r="AC33" s="2" t="s">
        <v>33</v>
      </c>
    </row>
    <row r="34" spans="1:29" ht="25.5" customHeight="1">
      <c r="A34" s="10"/>
      <c r="B34" s="11">
        <v>18</v>
      </c>
      <c r="C34" s="40"/>
      <c r="D34" s="41"/>
      <c r="E34" s="42" t="str">
        <f t="shared" si="2"/>
        <v/>
      </c>
      <c r="F34" s="43" t="str">
        <f t="shared" si="2"/>
        <v/>
      </c>
      <c r="G34" s="58"/>
      <c r="H34" s="58"/>
      <c r="I34" s="58"/>
      <c r="J34" s="59"/>
      <c r="K34" s="60"/>
      <c r="L34" s="61"/>
      <c r="M34" s="62"/>
      <c r="N34" s="63"/>
      <c r="O34" s="60"/>
      <c r="P34" s="61"/>
      <c r="Q34" s="62"/>
      <c r="R34" s="63"/>
      <c r="S34" s="60"/>
      <c r="T34" s="64"/>
      <c r="U34" s="65"/>
      <c r="V34" s="104"/>
      <c r="W34" s="34" t="str">
        <f t="shared" si="3"/>
        <v/>
      </c>
      <c r="X34" s="34" t="str">
        <f t="shared" si="5"/>
        <v/>
      </c>
      <c r="Y34" s="104"/>
      <c r="AB34" s="2" t="s">
        <v>27</v>
      </c>
      <c r="AC34" s="2" t="s">
        <v>34</v>
      </c>
    </row>
    <row r="35" spans="1:29" ht="25.5" customHeight="1">
      <c r="A35" s="10"/>
      <c r="B35" s="9">
        <v>19</v>
      </c>
      <c r="C35" s="40"/>
      <c r="D35" s="41"/>
      <c r="E35" s="42" t="str">
        <f t="shared" si="2"/>
        <v/>
      </c>
      <c r="F35" s="43" t="str">
        <f t="shared" si="2"/>
        <v/>
      </c>
      <c r="G35" s="58"/>
      <c r="H35" s="58"/>
      <c r="I35" s="58"/>
      <c r="J35" s="59"/>
      <c r="K35" s="60"/>
      <c r="L35" s="61"/>
      <c r="M35" s="62"/>
      <c r="N35" s="63"/>
      <c r="O35" s="60"/>
      <c r="P35" s="61"/>
      <c r="Q35" s="62"/>
      <c r="R35" s="63"/>
      <c r="S35" s="60"/>
      <c r="T35" s="64"/>
      <c r="U35" s="65"/>
      <c r="V35" s="104"/>
      <c r="W35" s="34" t="str">
        <f t="shared" si="3"/>
        <v/>
      </c>
      <c r="X35" s="34" t="str">
        <f t="shared" si="5"/>
        <v/>
      </c>
      <c r="Y35" s="104"/>
      <c r="AB35" s="2" t="s">
        <v>28</v>
      </c>
      <c r="AC35" s="2" t="s">
        <v>44</v>
      </c>
    </row>
    <row r="36" spans="1:29" ht="25.5" customHeight="1" thickBot="1">
      <c r="A36" s="12"/>
      <c r="B36" s="7">
        <v>20</v>
      </c>
      <c r="C36" s="44"/>
      <c r="D36" s="45"/>
      <c r="E36" s="46" t="str">
        <f t="shared" si="2"/>
        <v/>
      </c>
      <c r="F36" s="47" t="str">
        <f t="shared" si="2"/>
        <v/>
      </c>
      <c r="G36" s="66"/>
      <c r="H36" s="66"/>
      <c r="I36" s="66"/>
      <c r="J36" s="67"/>
      <c r="K36" s="68"/>
      <c r="L36" s="69"/>
      <c r="M36" s="70"/>
      <c r="N36" s="71"/>
      <c r="O36" s="68"/>
      <c r="P36" s="69"/>
      <c r="Q36" s="70"/>
      <c r="R36" s="71"/>
      <c r="S36" s="68"/>
      <c r="T36" s="72"/>
      <c r="U36" s="73"/>
      <c r="V36" s="104"/>
      <c r="W36" s="34" t="str">
        <f t="shared" si="3"/>
        <v/>
      </c>
      <c r="X36" s="34" t="str">
        <f t="shared" si="5"/>
        <v/>
      </c>
      <c r="Y36" s="104"/>
      <c r="AB36" s="2" t="s">
        <v>42</v>
      </c>
      <c r="AC36" s="2" t="s">
        <v>45</v>
      </c>
    </row>
    <row r="37" spans="1:29" ht="25.5" customHeight="1">
      <c r="A37" s="20"/>
      <c r="B37" s="6">
        <v>21</v>
      </c>
      <c r="C37" s="48"/>
      <c r="D37" s="49"/>
      <c r="E37" s="38" t="str">
        <f t="shared" ref="E37:F66" si="6">PHONETIC(C37)</f>
        <v/>
      </c>
      <c r="F37" s="39" t="str">
        <f t="shared" si="6"/>
        <v/>
      </c>
      <c r="G37" s="74"/>
      <c r="H37" s="74"/>
      <c r="I37" s="74"/>
      <c r="J37" s="75"/>
      <c r="K37" s="55"/>
      <c r="L37" s="52"/>
      <c r="M37" s="53"/>
      <c r="N37" s="54"/>
      <c r="O37" s="55"/>
      <c r="P37" s="52"/>
      <c r="Q37" s="53"/>
      <c r="R37" s="54"/>
      <c r="S37" s="55"/>
      <c r="T37" s="56"/>
      <c r="U37" s="57"/>
      <c r="V37" s="104"/>
      <c r="W37" s="34" t="str">
        <f t="shared" si="3"/>
        <v/>
      </c>
      <c r="X37" s="34" t="str">
        <f t="shared" si="5"/>
        <v/>
      </c>
      <c r="Y37" s="104"/>
      <c r="AB37" s="2" t="s">
        <v>96</v>
      </c>
      <c r="AC37" s="2" t="s">
        <v>46</v>
      </c>
    </row>
    <row r="38" spans="1:29" ht="25.5" customHeight="1">
      <c r="A38" s="10"/>
      <c r="B38" s="11">
        <v>22</v>
      </c>
      <c r="C38" s="40"/>
      <c r="D38" s="41"/>
      <c r="E38" s="42" t="str">
        <f t="shared" si="6"/>
        <v/>
      </c>
      <c r="F38" s="43" t="str">
        <f t="shared" si="6"/>
        <v/>
      </c>
      <c r="G38" s="58"/>
      <c r="H38" s="58"/>
      <c r="I38" s="58"/>
      <c r="J38" s="59"/>
      <c r="K38" s="60"/>
      <c r="L38" s="61"/>
      <c r="M38" s="62"/>
      <c r="N38" s="63"/>
      <c r="O38" s="60"/>
      <c r="P38" s="61"/>
      <c r="Q38" s="62"/>
      <c r="R38" s="63"/>
      <c r="S38" s="60"/>
      <c r="T38" s="64"/>
      <c r="U38" s="65"/>
      <c r="V38" s="104"/>
      <c r="W38" s="34" t="str">
        <f t="shared" si="3"/>
        <v/>
      </c>
      <c r="X38" s="34" t="str">
        <f t="shared" si="5"/>
        <v/>
      </c>
      <c r="Y38" s="104"/>
    </row>
    <row r="39" spans="1:29" ht="25.5" customHeight="1">
      <c r="A39" s="10"/>
      <c r="B39" s="9">
        <v>23</v>
      </c>
      <c r="C39" s="40"/>
      <c r="D39" s="41"/>
      <c r="E39" s="42" t="str">
        <f t="shared" si="6"/>
        <v/>
      </c>
      <c r="F39" s="43" t="str">
        <f t="shared" si="6"/>
        <v/>
      </c>
      <c r="G39" s="58"/>
      <c r="H39" s="58"/>
      <c r="I39" s="58"/>
      <c r="J39" s="59"/>
      <c r="K39" s="60"/>
      <c r="L39" s="61"/>
      <c r="M39" s="62"/>
      <c r="N39" s="63"/>
      <c r="O39" s="60"/>
      <c r="P39" s="61"/>
      <c r="Q39" s="62"/>
      <c r="R39" s="63"/>
      <c r="S39" s="60"/>
      <c r="T39" s="64"/>
      <c r="U39" s="65"/>
      <c r="V39" s="104"/>
      <c r="W39" s="34" t="str">
        <f t="shared" si="3"/>
        <v/>
      </c>
      <c r="X39" s="34" t="str">
        <f t="shared" si="5"/>
        <v/>
      </c>
      <c r="Y39" s="104"/>
    </row>
    <row r="40" spans="1:29" ht="25.5" customHeight="1">
      <c r="A40" s="10"/>
      <c r="B40" s="11">
        <v>24</v>
      </c>
      <c r="C40" s="40"/>
      <c r="D40" s="41"/>
      <c r="E40" s="42" t="str">
        <f t="shared" si="6"/>
        <v/>
      </c>
      <c r="F40" s="43" t="str">
        <f t="shared" si="6"/>
        <v/>
      </c>
      <c r="G40" s="58"/>
      <c r="H40" s="58"/>
      <c r="I40" s="58"/>
      <c r="J40" s="59"/>
      <c r="K40" s="60"/>
      <c r="L40" s="61"/>
      <c r="M40" s="62"/>
      <c r="N40" s="63"/>
      <c r="O40" s="60"/>
      <c r="P40" s="61"/>
      <c r="Q40" s="62"/>
      <c r="R40" s="63"/>
      <c r="S40" s="60"/>
      <c r="T40" s="64"/>
      <c r="U40" s="65"/>
      <c r="V40" s="104"/>
      <c r="W40" s="34" t="str">
        <f t="shared" si="3"/>
        <v/>
      </c>
      <c r="X40" s="34" t="str">
        <f t="shared" si="5"/>
        <v/>
      </c>
      <c r="Y40" s="104"/>
    </row>
    <row r="41" spans="1:29" ht="25.5" customHeight="1">
      <c r="A41" s="10"/>
      <c r="B41" s="9">
        <v>25</v>
      </c>
      <c r="C41" s="40"/>
      <c r="D41" s="41"/>
      <c r="E41" s="42" t="str">
        <f t="shared" si="6"/>
        <v/>
      </c>
      <c r="F41" s="43" t="str">
        <f t="shared" si="6"/>
        <v/>
      </c>
      <c r="G41" s="58"/>
      <c r="H41" s="58"/>
      <c r="I41" s="58"/>
      <c r="J41" s="59"/>
      <c r="K41" s="60"/>
      <c r="L41" s="61"/>
      <c r="M41" s="62"/>
      <c r="N41" s="63"/>
      <c r="O41" s="60"/>
      <c r="P41" s="61"/>
      <c r="Q41" s="62"/>
      <c r="R41" s="63"/>
      <c r="S41" s="60"/>
      <c r="T41" s="64"/>
      <c r="U41" s="65"/>
      <c r="V41" s="104"/>
      <c r="W41" s="34" t="str">
        <f t="shared" si="3"/>
        <v/>
      </c>
      <c r="X41" s="34" t="str">
        <f t="shared" si="5"/>
        <v/>
      </c>
      <c r="Y41" s="104"/>
    </row>
    <row r="42" spans="1:29" ht="25.5" customHeight="1">
      <c r="A42" s="10"/>
      <c r="B42" s="11">
        <v>26</v>
      </c>
      <c r="C42" s="40"/>
      <c r="D42" s="41"/>
      <c r="E42" s="42" t="str">
        <f t="shared" si="6"/>
        <v/>
      </c>
      <c r="F42" s="43" t="str">
        <f t="shared" si="6"/>
        <v/>
      </c>
      <c r="G42" s="58"/>
      <c r="H42" s="58"/>
      <c r="I42" s="58"/>
      <c r="J42" s="59"/>
      <c r="K42" s="60"/>
      <c r="L42" s="61"/>
      <c r="M42" s="62"/>
      <c r="N42" s="63"/>
      <c r="O42" s="60"/>
      <c r="P42" s="61"/>
      <c r="Q42" s="62"/>
      <c r="R42" s="63"/>
      <c r="S42" s="60"/>
      <c r="T42" s="64"/>
      <c r="U42" s="65"/>
      <c r="V42" s="104"/>
      <c r="W42" s="34" t="str">
        <f t="shared" si="3"/>
        <v/>
      </c>
      <c r="X42" s="34" t="str">
        <f t="shared" si="5"/>
        <v/>
      </c>
      <c r="Y42" s="104"/>
    </row>
    <row r="43" spans="1:29" ht="25.5" customHeight="1">
      <c r="A43" s="10"/>
      <c r="B43" s="9">
        <v>27</v>
      </c>
      <c r="C43" s="40"/>
      <c r="D43" s="41"/>
      <c r="E43" s="42" t="str">
        <f t="shared" si="6"/>
        <v/>
      </c>
      <c r="F43" s="43" t="str">
        <f t="shared" si="6"/>
        <v/>
      </c>
      <c r="G43" s="58"/>
      <c r="H43" s="58"/>
      <c r="I43" s="58"/>
      <c r="J43" s="59"/>
      <c r="K43" s="60"/>
      <c r="L43" s="61"/>
      <c r="M43" s="62"/>
      <c r="N43" s="63"/>
      <c r="O43" s="60"/>
      <c r="P43" s="61"/>
      <c r="Q43" s="62"/>
      <c r="R43" s="63"/>
      <c r="S43" s="60"/>
      <c r="T43" s="64"/>
      <c r="U43" s="65"/>
      <c r="V43" s="104"/>
      <c r="W43" s="34" t="str">
        <f t="shared" si="3"/>
        <v/>
      </c>
      <c r="X43" s="34" t="str">
        <f t="shared" si="5"/>
        <v/>
      </c>
      <c r="Y43" s="104"/>
    </row>
    <row r="44" spans="1:29" ht="25.5" customHeight="1">
      <c r="A44" s="10"/>
      <c r="B44" s="11">
        <v>28</v>
      </c>
      <c r="C44" s="40"/>
      <c r="D44" s="41"/>
      <c r="E44" s="42" t="str">
        <f t="shared" si="6"/>
        <v/>
      </c>
      <c r="F44" s="43" t="str">
        <f t="shared" si="6"/>
        <v/>
      </c>
      <c r="G44" s="58"/>
      <c r="H44" s="58"/>
      <c r="I44" s="58"/>
      <c r="J44" s="59"/>
      <c r="K44" s="60"/>
      <c r="L44" s="61"/>
      <c r="M44" s="62"/>
      <c r="N44" s="63"/>
      <c r="O44" s="60"/>
      <c r="P44" s="61"/>
      <c r="Q44" s="62"/>
      <c r="R44" s="63"/>
      <c r="S44" s="60"/>
      <c r="T44" s="64"/>
      <c r="U44" s="65"/>
      <c r="V44" s="104"/>
      <c r="W44" s="34" t="str">
        <f t="shared" si="3"/>
        <v/>
      </c>
      <c r="X44" s="34" t="str">
        <f t="shared" si="5"/>
        <v/>
      </c>
      <c r="Y44" s="104"/>
    </row>
    <row r="45" spans="1:29" ht="25.5" customHeight="1">
      <c r="A45" s="10"/>
      <c r="B45" s="9">
        <v>29</v>
      </c>
      <c r="C45" s="40"/>
      <c r="D45" s="41"/>
      <c r="E45" s="42" t="str">
        <f t="shared" si="6"/>
        <v/>
      </c>
      <c r="F45" s="43" t="str">
        <f t="shared" si="6"/>
        <v/>
      </c>
      <c r="G45" s="58"/>
      <c r="H45" s="58"/>
      <c r="I45" s="58"/>
      <c r="J45" s="59"/>
      <c r="K45" s="60"/>
      <c r="L45" s="61"/>
      <c r="M45" s="62"/>
      <c r="N45" s="63"/>
      <c r="O45" s="60"/>
      <c r="P45" s="61"/>
      <c r="Q45" s="62"/>
      <c r="R45" s="63"/>
      <c r="S45" s="60"/>
      <c r="T45" s="64"/>
      <c r="U45" s="65"/>
      <c r="V45" s="104"/>
      <c r="W45" s="34" t="str">
        <f t="shared" si="3"/>
        <v/>
      </c>
      <c r="X45" s="34" t="str">
        <f t="shared" si="5"/>
        <v/>
      </c>
      <c r="Y45" s="104"/>
    </row>
    <row r="46" spans="1:29" ht="25.5" customHeight="1" thickBot="1">
      <c r="A46" s="12"/>
      <c r="B46" s="7">
        <v>30</v>
      </c>
      <c r="C46" s="44"/>
      <c r="D46" s="45"/>
      <c r="E46" s="46" t="str">
        <f t="shared" si="6"/>
        <v/>
      </c>
      <c r="F46" s="47" t="str">
        <f t="shared" si="6"/>
        <v/>
      </c>
      <c r="G46" s="66"/>
      <c r="H46" s="66"/>
      <c r="I46" s="66"/>
      <c r="J46" s="67"/>
      <c r="K46" s="68"/>
      <c r="L46" s="69"/>
      <c r="M46" s="70"/>
      <c r="N46" s="71"/>
      <c r="O46" s="68"/>
      <c r="P46" s="69"/>
      <c r="Q46" s="70"/>
      <c r="R46" s="71"/>
      <c r="S46" s="68"/>
      <c r="T46" s="72"/>
      <c r="U46" s="73"/>
      <c r="V46" s="104"/>
      <c r="W46" s="34" t="str">
        <f t="shared" si="3"/>
        <v/>
      </c>
      <c r="X46" s="34" t="str">
        <f t="shared" si="5"/>
        <v/>
      </c>
      <c r="Y46" s="104"/>
    </row>
    <row r="47" spans="1:29" ht="25.5" customHeight="1">
      <c r="A47" s="20"/>
      <c r="B47" s="6">
        <v>31</v>
      </c>
      <c r="C47" s="48"/>
      <c r="D47" s="49"/>
      <c r="E47" s="38" t="str">
        <f t="shared" ref="E47:E60" si="7">PHONETIC(C47)</f>
        <v/>
      </c>
      <c r="F47" s="39" t="str">
        <f t="shared" ref="F47:F60" si="8">PHONETIC(D47)</f>
        <v/>
      </c>
      <c r="G47" s="74"/>
      <c r="H47" s="74"/>
      <c r="I47" s="74"/>
      <c r="J47" s="75"/>
      <c r="K47" s="55"/>
      <c r="L47" s="52"/>
      <c r="M47" s="53"/>
      <c r="N47" s="54"/>
      <c r="O47" s="55"/>
      <c r="P47" s="52"/>
      <c r="Q47" s="53"/>
      <c r="R47" s="54"/>
      <c r="S47" s="55"/>
      <c r="T47" s="56"/>
      <c r="U47" s="57"/>
      <c r="V47" s="104"/>
      <c r="W47" s="34" t="str">
        <f t="shared" si="3"/>
        <v/>
      </c>
      <c r="X47" s="34" t="str">
        <f t="shared" si="5"/>
        <v/>
      </c>
      <c r="Y47" s="104"/>
    </row>
    <row r="48" spans="1:29" ht="25.5" customHeight="1">
      <c r="A48" s="10"/>
      <c r="B48" s="11">
        <v>32</v>
      </c>
      <c r="C48" s="40"/>
      <c r="D48" s="41"/>
      <c r="E48" s="42" t="str">
        <f t="shared" si="7"/>
        <v/>
      </c>
      <c r="F48" s="43" t="str">
        <f t="shared" si="8"/>
        <v/>
      </c>
      <c r="G48" s="58"/>
      <c r="H48" s="58"/>
      <c r="I48" s="58"/>
      <c r="J48" s="59"/>
      <c r="K48" s="60"/>
      <c r="L48" s="61"/>
      <c r="M48" s="62"/>
      <c r="N48" s="63"/>
      <c r="O48" s="60"/>
      <c r="P48" s="61"/>
      <c r="Q48" s="62"/>
      <c r="R48" s="63"/>
      <c r="S48" s="60"/>
      <c r="T48" s="64"/>
      <c r="U48" s="65"/>
      <c r="V48" s="104"/>
      <c r="W48" s="34" t="str">
        <f t="shared" si="3"/>
        <v/>
      </c>
      <c r="X48" s="34" t="str">
        <f t="shared" si="5"/>
        <v/>
      </c>
      <c r="Y48" s="104"/>
    </row>
    <row r="49" spans="1:25" ht="25.5" customHeight="1">
      <c r="A49" s="10"/>
      <c r="B49" s="9">
        <v>33</v>
      </c>
      <c r="C49" s="40"/>
      <c r="D49" s="41"/>
      <c r="E49" s="42" t="str">
        <f t="shared" si="7"/>
        <v/>
      </c>
      <c r="F49" s="43" t="str">
        <f t="shared" si="8"/>
        <v/>
      </c>
      <c r="G49" s="58"/>
      <c r="H49" s="58"/>
      <c r="I49" s="58"/>
      <c r="J49" s="59"/>
      <c r="K49" s="60"/>
      <c r="L49" s="61"/>
      <c r="M49" s="62"/>
      <c r="N49" s="63"/>
      <c r="O49" s="60"/>
      <c r="P49" s="61"/>
      <c r="Q49" s="62"/>
      <c r="R49" s="63"/>
      <c r="S49" s="60"/>
      <c r="T49" s="64"/>
      <c r="U49" s="65"/>
      <c r="V49" s="104"/>
      <c r="W49" s="34" t="str">
        <f t="shared" si="3"/>
        <v/>
      </c>
      <c r="X49" s="34" t="str">
        <f t="shared" si="5"/>
        <v/>
      </c>
      <c r="Y49" s="104"/>
    </row>
    <row r="50" spans="1:25" ht="25.5" customHeight="1">
      <c r="A50" s="10"/>
      <c r="B50" s="11">
        <v>34</v>
      </c>
      <c r="C50" s="40"/>
      <c r="D50" s="41"/>
      <c r="E50" s="42" t="str">
        <f t="shared" si="7"/>
        <v/>
      </c>
      <c r="F50" s="43" t="str">
        <f t="shared" si="8"/>
        <v/>
      </c>
      <c r="G50" s="58"/>
      <c r="H50" s="58"/>
      <c r="I50" s="58"/>
      <c r="J50" s="59"/>
      <c r="K50" s="60"/>
      <c r="L50" s="61"/>
      <c r="M50" s="62"/>
      <c r="N50" s="63"/>
      <c r="O50" s="60"/>
      <c r="P50" s="61"/>
      <c r="Q50" s="62"/>
      <c r="R50" s="63"/>
      <c r="S50" s="60"/>
      <c r="T50" s="64"/>
      <c r="U50" s="65"/>
      <c r="V50" s="104"/>
      <c r="W50" s="34" t="str">
        <f t="shared" si="3"/>
        <v/>
      </c>
      <c r="X50" s="34" t="str">
        <f t="shared" si="5"/>
        <v/>
      </c>
      <c r="Y50" s="104"/>
    </row>
    <row r="51" spans="1:25" ht="25.5" customHeight="1">
      <c r="A51" s="10"/>
      <c r="B51" s="9">
        <v>35</v>
      </c>
      <c r="C51" s="40"/>
      <c r="D51" s="41"/>
      <c r="E51" s="42" t="str">
        <f t="shared" si="7"/>
        <v/>
      </c>
      <c r="F51" s="43" t="str">
        <f t="shared" si="8"/>
        <v/>
      </c>
      <c r="G51" s="58"/>
      <c r="H51" s="58"/>
      <c r="I51" s="58"/>
      <c r="J51" s="59"/>
      <c r="K51" s="60"/>
      <c r="L51" s="61"/>
      <c r="M51" s="62"/>
      <c r="N51" s="63"/>
      <c r="O51" s="60"/>
      <c r="P51" s="61"/>
      <c r="Q51" s="62"/>
      <c r="R51" s="63"/>
      <c r="S51" s="60"/>
      <c r="T51" s="64"/>
      <c r="U51" s="65"/>
      <c r="V51" s="104"/>
      <c r="W51" s="34" t="str">
        <f t="shared" si="3"/>
        <v/>
      </c>
      <c r="X51" s="34" t="str">
        <f t="shared" si="5"/>
        <v/>
      </c>
      <c r="Y51" s="104"/>
    </row>
    <row r="52" spans="1:25" ht="25.5" customHeight="1">
      <c r="A52" s="10"/>
      <c r="B52" s="11">
        <v>36</v>
      </c>
      <c r="C52" s="40"/>
      <c r="D52" s="41"/>
      <c r="E52" s="42" t="str">
        <f t="shared" si="7"/>
        <v/>
      </c>
      <c r="F52" s="43" t="str">
        <f t="shared" si="8"/>
        <v/>
      </c>
      <c r="G52" s="58"/>
      <c r="H52" s="58"/>
      <c r="I52" s="58"/>
      <c r="J52" s="59"/>
      <c r="K52" s="60"/>
      <c r="L52" s="61"/>
      <c r="M52" s="62"/>
      <c r="N52" s="63"/>
      <c r="O52" s="60"/>
      <c r="P52" s="61"/>
      <c r="Q52" s="62"/>
      <c r="R52" s="63"/>
      <c r="S52" s="60"/>
      <c r="T52" s="64"/>
      <c r="U52" s="65"/>
      <c r="V52" s="104"/>
      <c r="W52" s="34" t="str">
        <f t="shared" si="3"/>
        <v/>
      </c>
      <c r="X52" s="34" t="str">
        <f t="shared" si="5"/>
        <v/>
      </c>
      <c r="Y52" s="104"/>
    </row>
    <row r="53" spans="1:25" ht="25.5" customHeight="1">
      <c r="A53" s="10"/>
      <c r="B53" s="9">
        <v>37</v>
      </c>
      <c r="C53" s="40"/>
      <c r="D53" s="41"/>
      <c r="E53" s="42" t="str">
        <f t="shared" si="7"/>
        <v/>
      </c>
      <c r="F53" s="43" t="str">
        <f t="shared" si="8"/>
        <v/>
      </c>
      <c r="G53" s="58"/>
      <c r="H53" s="58"/>
      <c r="I53" s="58"/>
      <c r="J53" s="59"/>
      <c r="K53" s="60"/>
      <c r="L53" s="61"/>
      <c r="M53" s="62"/>
      <c r="N53" s="63"/>
      <c r="O53" s="60"/>
      <c r="P53" s="61"/>
      <c r="Q53" s="62"/>
      <c r="R53" s="63"/>
      <c r="S53" s="60"/>
      <c r="T53" s="64"/>
      <c r="U53" s="65"/>
      <c r="V53" s="104"/>
      <c r="W53" s="34" t="str">
        <f t="shared" si="3"/>
        <v/>
      </c>
      <c r="X53" s="34" t="str">
        <f t="shared" si="5"/>
        <v/>
      </c>
      <c r="Y53" s="104"/>
    </row>
    <row r="54" spans="1:25" ht="25.5" customHeight="1">
      <c r="A54" s="10"/>
      <c r="B54" s="11">
        <v>38</v>
      </c>
      <c r="C54" s="40"/>
      <c r="D54" s="41"/>
      <c r="E54" s="42" t="str">
        <f t="shared" si="7"/>
        <v/>
      </c>
      <c r="F54" s="43" t="str">
        <f t="shared" si="8"/>
        <v/>
      </c>
      <c r="G54" s="58"/>
      <c r="H54" s="58"/>
      <c r="I54" s="58"/>
      <c r="J54" s="59"/>
      <c r="K54" s="60"/>
      <c r="L54" s="61"/>
      <c r="M54" s="62"/>
      <c r="N54" s="63"/>
      <c r="O54" s="60"/>
      <c r="P54" s="61"/>
      <c r="Q54" s="62"/>
      <c r="R54" s="63"/>
      <c r="S54" s="60"/>
      <c r="T54" s="64"/>
      <c r="U54" s="65"/>
      <c r="V54" s="104"/>
      <c r="W54" s="34" t="str">
        <f t="shared" si="3"/>
        <v/>
      </c>
      <c r="X54" s="34" t="str">
        <f t="shared" si="5"/>
        <v/>
      </c>
      <c r="Y54" s="104"/>
    </row>
    <row r="55" spans="1:25" ht="25.5" customHeight="1">
      <c r="A55" s="10"/>
      <c r="B55" s="9">
        <v>39</v>
      </c>
      <c r="C55" s="40"/>
      <c r="D55" s="41"/>
      <c r="E55" s="42" t="str">
        <f t="shared" si="7"/>
        <v/>
      </c>
      <c r="F55" s="43" t="str">
        <f t="shared" si="8"/>
        <v/>
      </c>
      <c r="G55" s="58"/>
      <c r="H55" s="58"/>
      <c r="I55" s="58"/>
      <c r="J55" s="59"/>
      <c r="K55" s="60"/>
      <c r="L55" s="61"/>
      <c r="M55" s="62"/>
      <c r="N55" s="63"/>
      <c r="O55" s="60"/>
      <c r="P55" s="61"/>
      <c r="Q55" s="62"/>
      <c r="R55" s="63"/>
      <c r="S55" s="60"/>
      <c r="T55" s="64"/>
      <c r="U55" s="65"/>
      <c r="V55" s="104"/>
      <c r="W55" s="34" t="str">
        <f t="shared" si="3"/>
        <v/>
      </c>
      <c r="X55" s="34" t="str">
        <f t="shared" si="5"/>
        <v/>
      </c>
      <c r="Y55" s="104"/>
    </row>
    <row r="56" spans="1:25" ht="25.5" customHeight="1" thickBot="1">
      <c r="A56" s="12"/>
      <c r="B56" s="7">
        <v>40</v>
      </c>
      <c r="C56" s="44"/>
      <c r="D56" s="45"/>
      <c r="E56" s="46" t="str">
        <f t="shared" si="7"/>
        <v/>
      </c>
      <c r="F56" s="47" t="str">
        <f t="shared" si="8"/>
        <v/>
      </c>
      <c r="G56" s="66"/>
      <c r="H56" s="66"/>
      <c r="I56" s="66"/>
      <c r="J56" s="67"/>
      <c r="K56" s="68"/>
      <c r="L56" s="69"/>
      <c r="M56" s="70"/>
      <c r="N56" s="71"/>
      <c r="O56" s="68"/>
      <c r="P56" s="69"/>
      <c r="Q56" s="70"/>
      <c r="R56" s="71"/>
      <c r="S56" s="68"/>
      <c r="T56" s="72"/>
      <c r="U56" s="73"/>
      <c r="V56" s="104"/>
      <c r="W56" s="34" t="str">
        <f t="shared" si="3"/>
        <v/>
      </c>
      <c r="X56" s="34" t="str">
        <f t="shared" si="5"/>
        <v/>
      </c>
      <c r="Y56" s="104"/>
    </row>
    <row r="57" spans="1:25" ht="25.5" customHeight="1">
      <c r="A57" s="20"/>
      <c r="B57" s="6">
        <v>41</v>
      </c>
      <c r="C57" s="48"/>
      <c r="D57" s="49"/>
      <c r="E57" s="38" t="str">
        <f t="shared" si="7"/>
        <v/>
      </c>
      <c r="F57" s="39" t="str">
        <f t="shared" si="8"/>
        <v/>
      </c>
      <c r="G57" s="74"/>
      <c r="H57" s="74"/>
      <c r="I57" s="74"/>
      <c r="J57" s="75"/>
      <c r="K57" s="55"/>
      <c r="L57" s="52"/>
      <c r="M57" s="53"/>
      <c r="N57" s="54"/>
      <c r="O57" s="55"/>
      <c r="P57" s="52"/>
      <c r="Q57" s="53"/>
      <c r="R57" s="54"/>
      <c r="S57" s="55"/>
      <c r="T57" s="56"/>
      <c r="U57" s="57"/>
      <c r="V57" s="104"/>
      <c r="W57" s="34" t="str">
        <f t="shared" si="3"/>
        <v/>
      </c>
      <c r="X57" s="34" t="str">
        <f t="shared" si="5"/>
        <v/>
      </c>
      <c r="Y57" s="104"/>
    </row>
    <row r="58" spans="1:25" ht="25.5" customHeight="1">
      <c r="A58" s="10"/>
      <c r="B58" s="11">
        <v>42</v>
      </c>
      <c r="C58" s="40"/>
      <c r="D58" s="41"/>
      <c r="E58" s="42" t="str">
        <f t="shared" si="7"/>
        <v/>
      </c>
      <c r="F58" s="43" t="str">
        <f t="shared" si="8"/>
        <v/>
      </c>
      <c r="G58" s="58"/>
      <c r="H58" s="58"/>
      <c r="I58" s="58"/>
      <c r="J58" s="59"/>
      <c r="K58" s="60"/>
      <c r="L58" s="61"/>
      <c r="M58" s="62"/>
      <c r="N58" s="63"/>
      <c r="O58" s="60"/>
      <c r="P58" s="61"/>
      <c r="Q58" s="62"/>
      <c r="R58" s="63"/>
      <c r="S58" s="60"/>
      <c r="T58" s="64"/>
      <c r="U58" s="65"/>
      <c r="V58" s="104"/>
      <c r="W58" s="34" t="str">
        <f t="shared" si="3"/>
        <v/>
      </c>
      <c r="X58" s="34" t="str">
        <f t="shared" si="5"/>
        <v/>
      </c>
      <c r="Y58" s="104"/>
    </row>
    <row r="59" spans="1:25" ht="25.5" customHeight="1">
      <c r="A59" s="10"/>
      <c r="B59" s="9">
        <v>43</v>
      </c>
      <c r="C59" s="40"/>
      <c r="D59" s="41"/>
      <c r="E59" s="42" t="str">
        <f t="shared" si="7"/>
        <v/>
      </c>
      <c r="F59" s="43" t="str">
        <f t="shared" si="8"/>
        <v/>
      </c>
      <c r="G59" s="58"/>
      <c r="H59" s="58"/>
      <c r="I59" s="58"/>
      <c r="J59" s="59"/>
      <c r="K59" s="60"/>
      <c r="L59" s="61"/>
      <c r="M59" s="62"/>
      <c r="N59" s="63"/>
      <c r="O59" s="60"/>
      <c r="P59" s="61"/>
      <c r="Q59" s="62"/>
      <c r="R59" s="63"/>
      <c r="S59" s="60"/>
      <c r="T59" s="64"/>
      <c r="U59" s="65"/>
      <c r="V59" s="104"/>
      <c r="W59" s="34" t="str">
        <f t="shared" si="3"/>
        <v/>
      </c>
      <c r="X59" s="34" t="str">
        <f t="shared" si="5"/>
        <v/>
      </c>
      <c r="Y59" s="104"/>
    </row>
    <row r="60" spans="1:25" ht="25.5" customHeight="1">
      <c r="A60" s="10"/>
      <c r="B60" s="11">
        <v>44</v>
      </c>
      <c r="C60" s="40"/>
      <c r="D60" s="41"/>
      <c r="E60" s="42" t="str">
        <f t="shared" si="7"/>
        <v/>
      </c>
      <c r="F60" s="43" t="str">
        <f t="shared" si="8"/>
        <v/>
      </c>
      <c r="G60" s="58"/>
      <c r="H60" s="58"/>
      <c r="I60" s="58"/>
      <c r="J60" s="59"/>
      <c r="K60" s="60"/>
      <c r="L60" s="61"/>
      <c r="M60" s="62"/>
      <c r="N60" s="63"/>
      <c r="O60" s="60"/>
      <c r="P60" s="61"/>
      <c r="Q60" s="62"/>
      <c r="R60" s="63"/>
      <c r="S60" s="60"/>
      <c r="T60" s="64"/>
      <c r="U60" s="65"/>
      <c r="V60" s="104"/>
      <c r="W60" s="34" t="str">
        <f t="shared" si="3"/>
        <v/>
      </c>
      <c r="X60" s="34" t="str">
        <f t="shared" si="5"/>
        <v/>
      </c>
      <c r="Y60" s="104"/>
    </row>
    <row r="61" spans="1:25" ht="25.5" customHeight="1">
      <c r="A61" s="10"/>
      <c r="B61" s="11">
        <v>45</v>
      </c>
      <c r="C61" s="40"/>
      <c r="D61" s="41"/>
      <c r="E61" s="42" t="str">
        <f t="shared" si="6"/>
        <v/>
      </c>
      <c r="F61" s="43" t="str">
        <f t="shared" si="6"/>
        <v/>
      </c>
      <c r="G61" s="58"/>
      <c r="H61" s="58"/>
      <c r="I61" s="58"/>
      <c r="J61" s="59"/>
      <c r="K61" s="60"/>
      <c r="L61" s="61"/>
      <c r="M61" s="62"/>
      <c r="N61" s="63"/>
      <c r="O61" s="60"/>
      <c r="P61" s="61"/>
      <c r="Q61" s="62"/>
      <c r="R61" s="63"/>
      <c r="S61" s="60"/>
      <c r="T61" s="64"/>
      <c r="U61" s="65"/>
      <c r="V61" s="104"/>
      <c r="W61" s="34" t="str">
        <f t="shared" si="3"/>
        <v/>
      </c>
      <c r="X61" s="34" t="str">
        <f t="shared" si="5"/>
        <v/>
      </c>
      <c r="Y61" s="104"/>
    </row>
    <row r="62" spans="1:25" ht="25.5" customHeight="1">
      <c r="A62" s="10"/>
      <c r="B62" s="11">
        <v>46</v>
      </c>
      <c r="C62" s="40"/>
      <c r="D62" s="41"/>
      <c r="E62" s="42" t="str">
        <f t="shared" si="6"/>
        <v/>
      </c>
      <c r="F62" s="43" t="str">
        <f t="shared" si="6"/>
        <v/>
      </c>
      <c r="G62" s="58"/>
      <c r="H62" s="58"/>
      <c r="I62" s="58"/>
      <c r="J62" s="59"/>
      <c r="K62" s="60"/>
      <c r="L62" s="61"/>
      <c r="M62" s="62"/>
      <c r="N62" s="63"/>
      <c r="O62" s="60"/>
      <c r="P62" s="61"/>
      <c r="Q62" s="62"/>
      <c r="R62" s="63"/>
      <c r="S62" s="60"/>
      <c r="T62" s="64"/>
      <c r="U62" s="65"/>
      <c r="V62" s="104"/>
      <c r="W62" s="34" t="str">
        <f t="shared" si="3"/>
        <v/>
      </c>
      <c r="X62" s="34" t="str">
        <f t="shared" si="5"/>
        <v/>
      </c>
      <c r="Y62" s="104"/>
    </row>
    <row r="63" spans="1:25" ht="25.5" customHeight="1">
      <c r="A63" s="10"/>
      <c r="B63" s="9">
        <v>47</v>
      </c>
      <c r="C63" s="40"/>
      <c r="D63" s="41"/>
      <c r="E63" s="42" t="str">
        <f t="shared" si="6"/>
        <v/>
      </c>
      <c r="F63" s="43" t="str">
        <f t="shared" si="6"/>
        <v/>
      </c>
      <c r="G63" s="58"/>
      <c r="H63" s="58"/>
      <c r="I63" s="58"/>
      <c r="J63" s="59"/>
      <c r="K63" s="60"/>
      <c r="L63" s="61"/>
      <c r="M63" s="62"/>
      <c r="N63" s="63"/>
      <c r="O63" s="60"/>
      <c r="P63" s="61"/>
      <c r="Q63" s="62"/>
      <c r="R63" s="63"/>
      <c r="S63" s="60"/>
      <c r="T63" s="64"/>
      <c r="U63" s="65"/>
      <c r="V63" s="104"/>
      <c r="W63" s="34" t="str">
        <f t="shared" si="3"/>
        <v/>
      </c>
      <c r="X63" s="34" t="str">
        <f t="shared" si="5"/>
        <v/>
      </c>
      <c r="Y63" s="104"/>
    </row>
    <row r="64" spans="1:25" ht="25.5" customHeight="1">
      <c r="A64" s="10"/>
      <c r="B64" s="11">
        <v>48</v>
      </c>
      <c r="C64" s="40"/>
      <c r="D64" s="41"/>
      <c r="E64" s="42" t="str">
        <f t="shared" si="6"/>
        <v/>
      </c>
      <c r="F64" s="43" t="str">
        <f t="shared" si="6"/>
        <v/>
      </c>
      <c r="G64" s="58"/>
      <c r="H64" s="58"/>
      <c r="I64" s="58"/>
      <c r="J64" s="59"/>
      <c r="K64" s="60"/>
      <c r="L64" s="61"/>
      <c r="M64" s="62"/>
      <c r="N64" s="63"/>
      <c r="O64" s="60"/>
      <c r="P64" s="61"/>
      <c r="Q64" s="62"/>
      <c r="R64" s="63"/>
      <c r="S64" s="60"/>
      <c r="T64" s="64"/>
      <c r="U64" s="65"/>
      <c r="V64" s="104"/>
      <c r="W64" s="34" t="str">
        <f t="shared" si="3"/>
        <v/>
      </c>
      <c r="X64" s="34" t="str">
        <f t="shared" si="5"/>
        <v/>
      </c>
      <c r="Y64" s="104"/>
    </row>
    <row r="65" spans="1:25" ht="25.5" customHeight="1">
      <c r="A65" s="10"/>
      <c r="B65" s="9">
        <v>49</v>
      </c>
      <c r="C65" s="40"/>
      <c r="D65" s="41"/>
      <c r="E65" s="42" t="str">
        <f t="shared" si="6"/>
        <v/>
      </c>
      <c r="F65" s="43" t="str">
        <f t="shared" si="6"/>
        <v/>
      </c>
      <c r="G65" s="58"/>
      <c r="H65" s="58"/>
      <c r="I65" s="58"/>
      <c r="J65" s="59"/>
      <c r="K65" s="60"/>
      <c r="L65" s="61"/>
      <c r="M65" s="62"/>
      <c r="N65" s="63"/>
      <c r="O65" s="60"/>
      <c r="P65" s="61"/>
      <c r="Q65" s="62"/>
      <c r="R65" s="63"/>
      <c r="S65" s="60"/>
      <c r="T65" s="64"/>
      <c r="U65" s="65"/>
      <c r="V65" s="104"/>
      <c r="W65" s="34" t="str">
        <f t="shared" si="3"/>
        <v/>
      </c>
      <c r="X65" s="34" t="str">
        <f t="shared" si="5"/>
        <v/>
      </c>
      <c r="Y65" s="104"/>
    </row>
    <row r="66" spans="1:25" ht="25.5" customHeight="1" thickBot="1">
      <c r="A66" s="12"/>
      <c r="B66" s="7">
        <v>50</v>
      </c>
      <c r="C66" s="44"/>
      <c r="D66" s="45"/>
      <c r="E66" s="46" t="str">
        <f t="shared" si="6"/>
        <v/>
      </c>
      <c r="F66" s="47" t="str">
        <f t="shared" si="6"/>
        <v/>
      </c>
      <c r="G66" s="66"/>
      <c r="H66" s="66"/>
      <c r="I66" s="66"/>
      <c r="J66" s="67"/>
      <c r="K66" s="68"/>
      <c r="L66" s="69"/>
      <c r="M66" s="70"/>
      <c r="N66" s="71"/>
      <c r="O66" s="68"/>
      <c r="P66" s="69"/>
      <c r="Q66" s="70"/>
      <c r="R66" s="71"/>
      <c r="S66" s="68"/>
      <c r="T66" s="72"/>
      <c r="U66" s="73"/>
      <c r="V66" s="104"/>
      <c r="W66" s="34" t="str">
        <f t="shared" si="3"/>
        <v/>
      </c>
      <c r="X66" s="34" t="str">
        <f t="shared" si="5"/>
        <v/>
      </c>
      <c r="Y66" s="104"/>
    </row>
    <row r="67" spans="1:25" ht="25.5" customHeight="1">
      <c r="A67" s="20"/>
      <c r="B67" s="6">
        <v>51</v>
      </c>
      <c r="C67" s="48"/>
      <c r="D67" s="49"/>
      <c r="E67" s="38" t="str">
        <f t="shared" ref="E67:F76" si="9">PHONETIC(C67)</f>
        <v/>
      </c>
      <c r="F67" s="39" t="str">
        <f t="shared" si="9"/>
        <v/>
      </c>
      <c r="G67" s="74"/>
      <c r="H67" s="74"/>
      <c r="I67" s="74"/>
      <c r="J67" s="75"/>
      <c r="K67" s="55"/>
      <c r="L67" s="52"/>
      <c r="M67" s="53"/>
      <c r="N67" s="54"/>
      <c r="O67" s="55"/>
      <c r="P67" s="52"/>
      <c r="Q67" s="53"/>
      <c r="R67" s="54"/>
      <c r="S67" s="55"/>
      <c r="T67" s="56"/>
      <c r="U67" s="57"/>
      <c r="V67" s="104"/>
      <c r="W67" s="34" t="str">
        <f t="shared" si="3"/>
        <v/>
      </c>
      <c r="X67" s="34" t="str">
        <f t="shared" si="5"/>
        <v/>
      </c>
      <c r="Y67" s="104"/>
    </row>
    <row r="68" spans="1:25" ht="25.5" customHeight="1">
      <c r="A68" s="10"/>
      <c r="B68" s="11">
        <v>52</v>
      </c>
      <c r="C68" s="40"/>
      <c r="D68" s="41"/>
      <c r="E68" s="42" t="str">
        <f t="shared" si="9"/>
        <v/>
      </c>
      <c r="F68" s="43" t="str">
        <f t="shared" si="9"/>
        <v/>
      </c>
      <c r="G68" s="58"/>
      <c r="H68" s="58"/>
      <c r="I68" s="58"/>
      <c r="J68" s="59"/>
      <c r="K68" s="60"/>
      <c r="L68" s="61"/>
      <c r="M68" s="62"/>
      <c r="N68" s="63"/>
      <c r="O68" s="60"/>
      <c r="P68" s="61"/>
      <c r="Q68" s="62"/>
      <c r="R68" s="63"/>
      <c r="S68" s="60"/>
      <c r="T68" s="64"/>
      <c r="U68" s="65"/>
      <c r="V68" s="104"/>
      <c r="W68" s="34" t="str">
        <f t="shared" si="3"/>
        <v/>
      </c>
      <c r="X68" s="34" t="str">
        <f t="shared" si="5"/>
        <v/>
      </c>
      <c r="Y68" s="104"/>
    </row>
    <row r="69" spans="1:25" ht="25.5" customHeight="1">
      <c r="A69" s="10"/>
      <c r="B69" s="9">
        <v>53</v>
      </c>
      <c r="C69" s="40"/>
      <c r="D69" s="41"/>
      <c r="E69" s="42" t="str">
        <f t="shared" si="9"/>
        <v/>
      </c>
      <c r="F69" s="43" t="str">
        <f t="shared" si="9"/>
        <v/>
      </c>
      <c r="G69" s="58"/>
      <c r="H69" s="58"/>
      <c r="I69" s="58"/>
      <c r="J69" s="59"/>
      <c r="K69" s="60"/>
      <c r="L69" s="61"/>
      <c r="M69" s="62"/>
      <c r="N69" s="63"/>
      <c r="O69" s="60"/>
      <c r="P69" s="61"/>
      <c r="Q69" s="62"/>
      <c r="R69" s="63"/>
      <c r="S69" s="60"/>
      <c r="T69" s="64"/>
      <c r="U69" s="65"/>
      <c r="V69" s="104"/>
      <c r="W69" s="34" t="str">
        <f t="shared" si="3"/>
        <v/>
      </c>
      <c r="X69" s="34" t="str">
        <f t="shared" si="5"/>
        <v/>
      </c>
      <c r="Y69" s="104"/>
    </row>
    <row r="70" spans="1:25" ht="25.5" customHeight="1">
      <c r="A70" s="10"/>
      <c r="B70" s="11">
        <v>54</v>
      </c>
      <c r="C70" s="40"/>
      <c r="D70" s="41"/>
      <c r="E70" s="42" t="str">
        <f t="shared" si="9"/>
        <v/>
      </c>
      <c r="F70" s="43" t="str">
        <f t="shared" si="9"/>
        <v/>
      </c>
      <c r="G70" s="58"/>
      <c r="H70" s="58"/>
      <c r="I70" s="58"/>
      <c r="J70" s="59"/>
      <c r="K70" s="60"/>
      <c r="L70" s="61"/>
      <c r="M70" s="62"/>
      <c r="N70" s="63"/>
      <c r="O70" s="60"/>
      <c r="P70" s="61"/>
      <c r="Q70" s="62"/>
      <c r="R70" s="63"/>
      <c r="S70" s="60"/>
      <c r="T70" s="64"/>
      <c r="U70" s="65"/>
      <c r="V70" s="104"/>
      <c r="W70" s="34" t="str">
        <f t="shared" si="3"/>
        <v/>
      </c>
      <c r="X70" s="34" t="str">
        <f t="shared" si="5"/>
        <v/>
      </c>
      <c r="Y70" s="104"/>
    </row>
    <row r="71" spans="1:25" ht="25.5" customHeight="1">
      <c r="A71" s="10"/>
      <c r="B71" s="11">
        <v>55</v>
      </c>
      <c r="C71" s="40"/>
      <c r="D71" s="41"/>
      <c r="E71" s="42" t="str">
        <f t="shared" si="9"/>
        <v/>
      </c>
      <c r="F71" s="43" t="str">
        <f t="shared" si="9"/>
        <v/>
      </c>
      <c r="G71" s="58"/>
      <c r="H71" s="58"/>
      <c r="I71" s="58"/>
      <c r="J71" s="59"/>
      <c r="K71" s="60"/>
      <c r="L71" s="61"/>
      <c r="M71" s="62"/>
      <c r="N71" s="63"/>
      <c r="O71" s="60"/>
      <c r="P71" s="61"/>
      <c r="Q71" s="62"/>
      <c r="R71" s="63"/>
      <c r="S71" s="60"/>
      <c r="T71" s="64"/>
      <c r="U71" s="65"/>
      <c r="V71" s="104"/>
      <c r="W71" s="34" t="str">
        <f t="shared" si="3"/>
        <v/>
      </c>
      <c r="X71" s="34" t="str">
        <f t="shared" si="5"/>
        <v/>
      </c>
      <c r="Y71" s="104"/>
    </row>
    <row r="72" spans="1:25" ht="25.5" customHeight="1">
      <c r="A72" s="10"/>
      <c r="B72" s="11">
        <v>56</v>
      </c>
      <c r="C72" s="40"/>
      <c r="D72" s="41"/>
      <c r="E72" s="42" t="str">
        <f t="shared" si="9"/>
        <v/>
      </c>
      <c r="F72" s="43" t="str">
        <f t="shared" si="9"/>
        <v/>
      </c>
      <c r="G72" s="58"/>
      <c r="H72" s="58"/>
      <c r="I72" s="58"/>
      <c r="J72" s="59"/>
      <c r="K72" s="60"/>
      <c r="L72" s="61"/>
      <c r="M72" s="62"/>
      <c r="N72" s="63"/>
      <c r="O72" s="60"/>
      <c r="P72" s="61"/>
      <c r="Q72" s="62"/>
      <c r="R72" s="63"/>
      <c r="S72" s="60"/>
      <c r="T72" s="64"/>
      <c r="U72" s="65"/>
      <c r="V72" s="104"/>
      <c r="W72" s="34" t="str">
        <f t="shared" si="3"/>
        <v/>
      </c>
      <c r="X72" s="34" t="str">
        <f t="shared" si="5"/>
        <v/>
      </c>
      <c r="Y72" s="104"/>
    </row>
    <row r="73" spans="1:25" ht="25.5" customHeight="1">
      <c r="A73" s="10"/>
      <c r="B73" s="9">
        <v>57</v>
      </c>
      <c r="C73" s="40"/>
      <c r="D73" s="41"/>
      <c r="E73" s="42" t="str">
        <f t="shared" si="9"/>
        <v/>
      </c>
      <c r="F73" s="43" t="str">
        <f t="shared" si="9"/>
        <v/>
      </c>
      <c r="G73" s="58"/>
      <c r="H73" s="58"/>
      <c r="I73" s="58"/>
      <c r="J73" s="59"/>
      <c r="K73" s="60"/>
      <c r="L73" s="61"/>
      <c r="M73" s="62"/>
      <c r="N73" s="63"/>
      <c r="O73" s="60"/>
      <c r="P73" s="61"/>
      <c r="Q73" s="62"/>
      <c r="R73" s="63"/>
      <c r="S73" s="60"/>
      <c r="T73" s="64"/>
      <c r="U73" s="65"/>
      <c r="V73" s="104"/>
      <c r="W73" s="34" t="str">
        <f t="shared" si="3"/>
        <v/>
      </c>
      <c r="X73" s="34" t="str">
        <f t="shared" si="5"/>
        <v/>
      </c>
      <c r="Y73" s="104"/>
    </row>
    <row r="74" spans="1:25" ht="25.5" customHeight="1">
      <c r="A74" s="10"/>
      <c r="B74" s="11">
        <v>58</v>
      </c>
      <c r="C74" s="40"/>
      <c r="D74" s="41"/>
      <c r="E74" s="42" t="str">
        <f t="shared" si="9"/>
        <v/>
      </c>
      <c r="F74" s="43" t="str">
        <f t="shared" si="9"/>
        <v/>
      </c>
      <c r="G74" s="58"/>
      <c r="H74" s="58"/>
      <c r="I74" s="58"/>
      <c r="J74" s="59"/>
      <c r="K74" s="60"/>
      <c r="L74" s="61"/>
      <c r="M74" s="62"/>
      <c r="N74" s="63"/>
      <c r="O74" s="60"/>
      <c r="P74" s="61"/>
      <c r="Q74" s="62"/>
      <c r="R74" s="63"/>
      <c r="S74" s="60"/>
      <c r="T74" s="64"/>
      <c r="U74" s="65"/>
      <c r="V74" s="104"/>
      <c r="W74" s="34" t="str">
        <f t="shared" si="3"/>
        <v/>
      </c>
      <c r="X74" s="34" t="str">
        <f t="shared" si="5"/>
        <v/>
      </c>
      <c r="Y74" s="104"/>
    </row>
    <row r="75" spans="1:25" ht="25.5" customHeight="1">
      <c r="A75" s="10"/>
      <c r="B75" s="9">
        <v>59</v>
      </c>
      <c r="C75" s="40"/>
      <c r="D75" s="41"/>
      <c r="E75" s="42" t="str">
        <f t="shared" si="9"/>
        <v/>
      </c>
      <c r="F75" s="43" t="str">
        <f t="shared" si="9"/>
        <v/>
      </c>
      <c r="G75" s="58"/>
      <c r="H75" s="58"/>
      <c r="I75" s="58"/>
      <c r="J75" s="59"/>
      <c r="K75" s="60"/>
      <c r="L75" s="61"/>
      <c r="M75" s="62"/>
      <c r="N75" s="63"/>
      <c r="O75" s="60"/>
      <c r="P75" s="61"/>
      <c r="Q75" s="62"/>
      <c r="R75" s="63"/>
      <c r="S75" s="60"/>
      <c r="T75" s="64"/>
      <c r="U75" s="65"/>
      <c r="V75" s="104"/>
      <c r="W75" s="34" t="str">
        <f t="shared" si="3"/>
        <v/>
      </c>
      <c r="X75" s="34" t="str">
        <f t="shared" si="5"/>
        <v/>
      </c>
      <c r="Y75" s="104"/>
    </row>
    <row r="76" spans="1:25" ht="25.5" customHeight="1" thickBot="1">
      <c r="A76" s="12"/>
      <c r="B76" s="7">
        <v>60</v>
      </c>
      <c r="C76" s="44"/>
      <c r="D76" s="45"/>
      <c r="E76" s="46" t="str">
        <f t="shared" si="9"/>
        <v/>
      </c>
      <c r="F76" s="47" t="str">
        <f t="shared" si="9"/>
        <v/>
      </c>
      <c r="G76" s="66"/>
      <c r="H76" s="66"/>
      <c r="I76" s="66"/>
      <c r="J76" s="67"/>
      <c r="K76" s="68"/>
      <c r="L76" s="69"/>
      <c r="M76" s="70"/>
      <c r="N76" s="71"/>
      <c r="O76" s="68"/>
      <c r="P76" s="69"/>
      <c r="Q76" s="70"/>
      <c r="R76" s="71"/>
      <c r="S76" s="68"/>
      <c r="T76" s="72"/>
      <c r="U76" s="73"/>
      <c r="V76" s="104"/>
      <c r="W76" s="34" t="str">
        <f t="shared" si="3"/>
        <v/>
      </c>
      <c r="X76" s="34" t="str">
        <f t="shared" si="5"/>
        <v/>
      </c>
      <c r="Y76" s="104"/>
    </row>
    <row r="77" spans="1:25" ht="25.5" customHeight="1">
      <c r="A77" s="20"/>
      <c r="B77" s="6">
        <v>61</v>
      </c>
      <c r="C77" s="48"/>
      <c r="D77" s="49"/>
      <c r="E77" s="38" t="str">
        <f t="shared" ref="E77:E86" si="10">PHONETIC(C77)</f>
        <v/>
      </c>
      <c r="F77" s="39" t="str">
        <f t="shared" ref="F77:F86" si="11">PHONETIC(D77)</f>
        <v/>
      </c>
      <c r="G77" s="74"/>
      <c r="H77" s="74"/>
      <c r="I77" s="74"/>
      <c r="J77" s="75"/>
      <c r="K77" s="55"/>
      <c r="L77" s="52"/>
      <c r="M77" s="53"/>
      <c r="N77" s="54"/>
      <c r="O77" s="55"/>
      <c r="P77" s="52"/>
      <c r="Q77" s="53"/>
      <c r="R77" s="54"/>
      <c r="S77" s="55"/>
      <c r="T77" s="56"/>
      <c r="U77" s="57"/>
      <c r="V77" s="104"/>
      <c r="W77" s="34" t="str">
        <f t="shared" si="3"/>
        <v/>
      </c>
      <c r="X77" s="34" t="str">
        <f t="shared" si="5"/>
        <v/>
      </c>
      <c r="Y77" s="104"/>
    </row>
    <row r="78" spans="1:25" ht="25.5" customHeight="1">
      <c r="A78" s="10"/>
      <c r="B78" s="11">
        <v>62</v>
      </c>
      <c r="C78" s="40"/>
      <c r="D78" s="41"/>
      <c r="E78" s="42" t="str">
        <f t="shared" si="10"/>
        <v/>
      </c>
      <c r="F78" s="43" t="str">
        <f t="shared" si="11"/>
        <v/>
      </c>
      <c r="G78" s="58"/>
      <c r="H78" s="58"/>
      <c r="I78" s="58"/>
      <c r="J78" s="59"/>
      <c r="K78" s="60"/>
      <c r="L78" s="61"/>
      <c r="M78" s="62"/>
      <c r="N78" s="63"/>
      <c r="O78" s="60"/>
      <c r="P78" s="61"/>
      <c r="Q78" s="62"/>
      <c r="R78" s="63"/>
      <c r="S78" s="60"/>
      <c r="T78" s="64"/>
      <c r="U78" s="65"/>
      <c r="V78" s="104"/>
      <c r="W78" s="34" t="str">
        <f t="shared" si="3"/>
        <v/>
      </c>
      <c r="X78" s="34" t="str">
        <f t="shared" si="5"/>
        <v/>
      </c>
      <c r="Y78" s="104"/>
    </row>
    <row r="79" spans="1:25" ht="25.5" customHeight="1">
      <c r="A79" s="10"/>
      <c r="B79" s="11">
        <v>63</v>
      </c>
      <c r="C79" s="40"/>
      <c r="D79" s="41"/>
      <c r="E79" s="42" t="str">
        <f t="shared" si="10"/>
        <v/>
      </c>
      <c r="F79" s="43" t="str">
        <f t="shared" si="11"/>
        <v/>
      </c>
      <c r="G79" s="58"/>
      <c r="H79" s="58"/>
      <c r="I79" s="58"/>
      <c r="J79" s="59"/>
      <c r="K79" s="60"/>
      <c r="L79" s="61"/>
      <c r="M79" s="62"/>
      <c r="N79" s="63"/>
      <c r="O79" s="60"/>
      <c r="P79" s="61"/>
      <c r="Q79" s="62"/>
      <c r="R79" s="63"/>
      <c r="S79" s="60"/>
      <c r="T79" s="64"/>
      <c r="U79" s="65"/>
      <c r="V79" s="104"/>
      <c r="W79" s="34" t="str">
        <f t="shared" si="3"/>
        <v/>
      </c>
      <c r="X79" s="34" t="str">
        <f t="shared" si="5"/>
        <v/>
      </c>
      <c r="Y79" s="104"/>
    </row>
    <row r="80" spans="1:25" ht="25.5" customHeight="1">
      <c r="A80" s="10"/>
      <c r="B80" s="11">
        <v>64</v>
      </c>
      <c r="C80" s="40"/>
      <c r="D80" s="41"/>
      <c r="E80" s="42" t="str">
        <f t="shared" si="10"/>
        <v/>
      </c>
      <c r="F80" s="43" t="str">
        <f t="shared" si="11"/>
        <v/>
      </c>
      <c r="G80" s="58"/>
      <c r="H80" s="58"/>
      <c r="I80" s="58"/>
      <c r="J80" s="59"/>
      <c r="K80" s="60"/>
      <c r="L80" s="61"/>
      <c r="M80" s="62"/>
      <c r="N80" s="63"/>
      <c r="O80" s="60"/>
      <c r="P80" s="61"/>
      <c r="Q80" s="62"/>
      <c r="R80" s="63"/>
      <c r="S80" s="60"/>
      <c r="T80" s="64"/>
      <c r="U80" s="65"/>
      <c r="V80" s="104"/>
      <c r="W80" s="34" t="str">
        <f t="shared" si="3"/>
        <v/>
      </c>
      <c r="X80" s="34" t="str">
        <f t="shared" si="5"/>
        <v/>
      </c>
      <c r="Y80" s="104"/>
    </row>
    <row r="81" spans="1:25" ht="25.5" customHeight="1">
      <c r="A81" s="10"/>
      <c r="B81" s="11">
        <v>65</v>
      </c>
      <c r="C81" s="40"/>
      <c r="D81" s="41"/>
      <c r="E81" s="42" t="str">
        <f t="shared" si="10"/>
        <v/>
      </c>
      <c r="F81" s="43" t="str">
        <f t="shared" si="11"/>
        <v/>
      </c>
      <c r="G81" s="58"/>
      <c r="H81" s="58"/>
      <c r="I81" s="58"/>
      <c r="J81" s="59"/>
      <c r="K81" s="60"/>
      <c r="L81" s="61"/>
      <c r="M81" s="62"/>
      <c r="N81" s="63"/>
      <c r="O81" s="60"/>
      <c r="P81" s="61"/>
      <c r="Q81" s="62"/>
      <c r="R81" s="63"/>
      <c r="S81" s="60"/>
      <c r="T81" s="64"/>
      <c r="U81" s="65"/>
      <c r="V81" s="104"/>
      <c r="W81" s="34" t="str">
        <f t="shared" si="3"/>
        <v/>
      </c>
      <c r="X81" s="34" t="str">
        <f t="shared" si="5"/>
        <v/>
      </c>
      <c r="Y81" s="104"/>
    </row>
    <row r="82" spans="1:25" ht="25.5" customHeight="1">
      <c r="A82" s="10"/>
      <c r="B82" s="11">
        <v>66</v>
      </c>
      <c r="C82" s="40"/>
      <c r="D82" s="41"/>
      <c r="E82" s="42" t="str">
        <f t="shared" si="10"/>
        <v/>
      </c>
      <c r="F82" s="43" t="str">
        <f t="shared" si="11"/>
        <v/>
      </c>
      <c r="G82" s="58"/>
      <c r="H82" s="58"/>
      <c r="I82" s="58"/>
      <c r="J82" s="59"/>
      <c r="K82" s="60"/>
      <c r="L82" s="61"/>
      <c r="M82" s="62"/>
      <c r="N82" s="63"/>
      <c r="O82" s="60"/>
      <c r="P82" s="61"/>
      <c r="Q82" s="62"/>
      <c r="R82" s="63"/>
      <c r="S82" s="60"/>
      <c r="T82" s="64"/>
      <c r="U82" s="65"/>
      <c r="V82" s="104"/>
      <c r="W82" s="34" t="str">
        <f t="shared" ref="W82:W86" si="12">IF(C82="","",IF(LEFT(G82,1)="小",1,IF(LEFT(G82,1)="中",2,3)))</f>
        <v/>
      </c>
      <c r="X82" s="34" t="str">
        <f t="shared" si="5"/>
        <v/>
      </c>
      <c r="Y82" s="104"/>
    </row>
    <row r="83" spans="1:25" ht="25.5" customHeight="1">
      <c r="A83" s="10"/>
      <c r="B83" s="11">
        <v>67</v>
      </c>
      <c r="C83" s="40"/>
      <c r="D83" s="41"/>
      <c r="E83" s="42" t="str">
        <f t="shared" si="10"/>
        <v/>
      </c>
      <c r="F83" s="43" t="str">
        <f t="shared" si="11"/>
        <v/>
      </c>
      <c r="G83" s="58"/>
      <c r="H83" s="58"/>
      <c r="I83" s="58"/>
      <c r="J83" s="59"/>
      <c r="K83" s="60"/>
      <c r="L83" s="61"/>
      <c r="M83" s="62"/>
      <c r="N83" s="63"/>
      <c r="O83" s="60"/>
      <c r="P83" s="61"/>
      <c r="Q83" s="62"/>
      <c r="R83" s="63"/>
      <c r="S83" s="60"/>
      <c r="T83" s="64"/>
      <c r="U83" s="65"/>
      <c r="V83" s="104"/>
      <c r="W83" s="34" t="str">
        <f t="shared" si="12"/>
        <v/>
      </c>
      <c r="X83" s="34" t="str">
        <f t="shared" si="5"/>
        <v/>
      </c>
      <c r="Y83" s="104"/>
    </row>
    <row r="84" spans="1:25" ht="25.5" customHeight="1">
      <c r="A84" s="10"/>
      <c r="B84" s="11">
        <v>68</v>
      </c>
      <c r="C84" s="40"/>
      <c r="D84" s="41"/>
      <c r="E84" s="42" t="str">
        <f t="shared" si="10"/>
        <v/>
      </c>
      <c r="F84" s="43" t="str">
        <f t="shared" si="11"/>
        <v/>
      </c>
      <c r="G84" s="58"/>
      <c r="H84" s="58"/>
      <c r="I84" s="58"/>
      <c r="J84" s="59"/>
      <c r="K84" s="60"/>
      <c r="L84" s="61"/>
      <c r="M84" s="62"/>
      <c r="N84" s="63"/>
      <c r="O84" s="60"/>
      <c r="P84" s="61"/>
      <c r="Q84" s="62"/>
      <c r="R84" s="63"/>
      <c r="S84" s="60"/>
      <c r="T84" s="64"/>
      <c r="U84" s="65"/>
      <c r="V84" s="104"/>
      <c r="W84" s="34" t="str">
        <f t="shared" si="12"/>
        <v/>
      </c>
      <c r="X84" s="34" t="str">
        <f t="shared" si="5"/>
        <v/>
      </c>
      <c r="Y84" s="104"/>
    </row>
    <row r="85" spans="1:25" ht="25.5" customHeight="1">
      <c r="A85" s="10"/>
      <c r="B85" s="11">
        <v>69</v>
      </c>
      <c r="C85" s="40"/>
      <c r="D85" s="41"/>
      <c r="E85" s="42" t="str">
        <f t="shared" si="10"/>
        <v/>
      </c>
      <c r="F85" s="43" t="str">
        <f t="shared" si="11"/>
        <v/>
      </c>
      <c r="G85" s="58"/>
      <c r="H85" s="58"/>
      <c r="I85" s="58"/>
      <c r="J85" s="59"/>
      <c r="K85" s="60"/>
      <c r="L85" s="61"/>
      <c r="M85" s="62"/>
      <c r="N85" s="63"/>
      <c r="O85" s="60"/>
      <c r="P85" s="61"/>
      <c r="Q85" s="62"/>
      <c r="R85" s="63"/>
      <c r="S85" s="60"/>
      <c r="T85" s="64"/>
      <c r="U85" s="65"/>
      <c r="V85" s="104"/>
      <c r="W85" s="34" t="str">
        <f t="shared" si="12"/>
        <v/>
      </c>
      <c r="X85" s="34" t="str">
        <f t="shared" si="5"/>
        <v/>
      </c>
      <c r="Y85" s="104"/>
    </row>
    <row r="86" spans="1:25" ht="25.5" customHeight="1" thickBot="1">
      <c r="A86" s="12"/>
      <c r="B86" s="7">
        <v>70</v>
      </c>
      <c r="C86" s="44"/>
      <c r="D86" s="45"/>
      <c r="E86" s="46" t="str">
        <f t="shared" si="10"/>
        <v/>
      </c>
      <c r="F86" s="47" t="str">
        <f t="shared" si="11"/>
        <v/>
      </c>
      <c r="G86" s="66"/>
      <c r="H86" s="66"/>
      <c r="I86" s="66"/>
      <c r="J86" s="67"/>
      <c r="K86" s="60"/>
      <c r="L86" s="69"/>
      <c r="M86" s="70"/>
      <c r="N86" s="71"/>
      <c r="O86" s="68"/>
      <c r="P86" s="69"/>
      <c r="Q86" s="70"/>
      <c r="R86" s="71"/>
      <c r="S86" s="68"/>
      <c r="T86" s="72"/>
      <c r="U86" s="73"/>
      <c r="V86" s="104"/>
      <c r="W86" s="34" t="str">
        <f t="shared" si="12"/>
        <v/>
      </c>
      <c r="X86" s="34" t="str">
        <f t="shared" si="5"/>
        <v/>
      </c>
      <c r="Y86" s="104"/>
    </row>
    <row r="87" spans="1:25" ht="23.25" customHeight="1">
      <c r="B87" s="13"/>
    </row>
    <row r="88" spans="1:25" ht="23.25" customHeight="1"/>
    <row r="89" spans="1:25" ht="23.25" customHeight="1"/>
    <row r="90" spans="1:25" ht="23.25" customHeight="1"/>
    <row r="91" spans="1:25" ht="23.25" customHeight="1"/>
    <row r="92" spans="1:25" ht="23.25" customHeight="1"/>
    <row r="93" spans="1:25" ht="23.25" customHeight="1"/>
    <row r="94" spans="1:25" ht="23.25" customHeight="1"/>
    <row r="95" spans="1:25" ht="23.25" customHeight="1"/>
    <row r="96" spans="1:25" ht="23.25" customHeight="1"/>
    <row r="97" ht="23.25" customHeight="1"/>
    <row r="98" ht="23.25" customHeight="1"/>
    <row r="99" ht="23.25" customHeight="1"/>
    <row r="100" ht="12.75" customHeight="1"/>
    <row r="101" ht="20.25" customHeight="1"/>
    <row r="102" ht="20.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12.75" customHeight="1"/>
    <row r="125" ht="20.25" customHeight="1"/>
    <row r="126" ht="20.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sheetData>
  <sheetProtection algorithmName="SHA-512" hashValue="4Gfr4MBIklvYESMumtQeNfHNtVuxO0dmPzGVfUMZhYxkAmDXe8QookVJfUK1wAdqX9j7xF97wBY6BKjA+eBSCQ==" saltValue="em6eiav66a8/Fkier/vXpg==" spinCount="100000" sheet="1" selectLockedCells="1"/>
  <dataConsolidate/>
  <mergeCells count="41">
    <mergeCell ref="A1:C1"/>
    <mergeCell ref="A3:B4"/>
    <mergeCell ref="C3:D3"/>
    <mergeCell ref="E3:F3"/>
    <mergeCell ref="O3:Q3"/>
    <mergeCell ref="C4:D4"/>
    <mergeCell ref="E4:F4"/>
    <mergeCell ref="G3:N3"/>
    <mergeCell ref="E14:E16"/>
    <mergeCell ref="H14:J15"/>
    <mergeCell ref="O8:P8"/>
    <mergeCell ref="J9:K9"/>
    <mergeCell ref="L9:N9"/>
    <mergeCell ref="O9:P9"/>
    <mergeCell ref="F14:F16"/>
    <mergeCell ref="A15:A16"/>
    <mergeCell ref="B12:T12"/>
    <mergeCell ref="R3:U3"/>
    <mergeCell ref="O4:Q4"/>
    <mergeCell ref="S15:U15"/>
    <mergeCell ref="K15:K16"/>
    <mergeCell ref="L15:N15"/>
    <mergeCell ref="O15:O16"/>
    <mergeCell ref="P15:R15"/>
    <mergeCell ref="G14:G16"/>
    <mergeCell ref="B15:B16"/>
    <mergeCell ref="C15:C16"/>
    <mergeCell ref="D15:D16"/>
    <mergeCell ref="A14:B14"/>
    <mergeCell ref="C14:D14"/>
    <mergeCell ref="K14:U14"/>
    <mergeCell ref="J7:K7"/>
    <mergeCell ref="O7:P7"/>
    <mergeCell ref="L7:N7"/>
    <mergeCell ref="J8:K8"/>
    <mergeCell ref="L8:N8"/>
    <mergeCell ref="R4:U4"/>
    <mergeCell ref="G4:N4"/>
    <mergeCell ref="O6:P6"/>
    <mergeCell ref="J6:K6"/>
    <mergeCell ref="L6:N6"/>
  </mergeCells>
  <phoneticPr fontId="3"/>
  <conditionalFormatting sqref="K17:K86">
    <cfRule type="expression" dxfId="11" priority="7">
      <formula>K17=""</formula>
    </cfRule>
    <cfRule type="expression" dxfId="10" priority="8">
      <formula>AND(IF(LEFT($G17,1)="小",1),EXACT(LEFT(K17,1),"小")=FALSE)</formula>
    </cfRule>
    <cfRule type="expression" dxfId="9" priority="9">
      <formula>AND(IF(LEFT($G17,1)="中",1),EXACT(LEFT(K17,1),"中")=FALSE)</formula>
    </cfRule>
    <cfRule type="expression" dxfId="8" priority="10">
      <formula>AND(EXACT(LEFT(K17,3),"一39"),Z17&gt;=40)</formula>
    </cfRule>
    <cfRule type="expression" dxfId="7" priority="11">
      <formula>AND(EXACT(LEFT(K17,3),"一40"),(Z17&lt;40))</formula>
    </cfRule>
    <cfRule type="expression" dxfId="6" priority="12">
      <formula>AND(IF(LEFT($G17,1)="",1),OR(EXACT(LEFT(K17,2),"一_"),EXACT(LEFT(K17,2),"一女"))=FALSE)</formula>
    </cfRule>
  </conditionalFormatting>
  <conditionalFormatting sqref="O17:O86">
    <cfRule type="expression" dxfId="5" priority="1">
      <formula>O17=""</formula>
    </cfRule>
    <cfRule type="expression" dxfId="4" priority="2">
      <formula>AND(IF(LEFT($G17,1)="小",1),EXACT(LEFT(O17,1),"小")=FALSE)</formula>
    </cfRule>
    <cfRule type="expression" dxfId="3" priority="3">
      <formula>AND(IF(LEFT($G17,1)="中",1),EXACT(LEFT(O17,1),"中")=FALSE)</formula>
    </cfRule>
    <cfRule type="expression" dxfId="2" priority="4">
      <formula>AND(EXACT(LEFT(O17,3),"一39"),Z17&gt;=40)</formula>
    </cfRule>
    <cfRule type="expression" dxfId="1" priority="5">
      <formula>AND(EXACT(LEFT(O17,3),"一40"),(Z17&lt;40))</formula>
    </cfRule>
    <cfRule type="expression" dxfId="0" priority="6">
      <formula>AND(IF(LEFT($G17,1)="",1),OR(EXACT(LEFT(O17,2),"一_"),EXACT(LEFT(O17,2),"一女"))=FALSE)</formula>
    </cfRule>
  </conditionalFormatting>
  <dataValidations count="5">
    <dataValidation type="list" allowBlank="1" showInputMessage="1" showErrorMessage="1" sqref="T17:T86" xr:uid="{00000000-0002-0000-0100-000002000000}">
      <formula1>$AE$16:$AE$19</formula1>
    </dataValidation>
    <dataValidation type="list" allowBlank="1" showInputMessage="1" showErrorMessage="1" sqref="U17:U86" xr:uid="{00000000-0002-0000-0100-000003000000}">
      <formula1>$AE$22:$AE$28</formula1>
    </dataValidation>
    <dataValidation allowBlank="1" showInputMessage="1" showErrorMessage="1" sqref="V1:V1048576" xr:uid="{8E7B8CDA-3139-41E6-9A88-3C2C28C1B191}"/>
    <dataValidation type="list" allowBlank="1" showInputMessage="1" showErrorMessage="1" sqref="G17:G86" xr:uid="{00000000-0002-0000-0100-000001000000}">
      <formula1>$AA$16:$AA$22</formula1>
    </dataValidation>
    <dataValidation type="list" allowBlank="1" showInputMessage="1" showErrorMessage="1" sqref="K17:K86 O17:O86" xr:uid="{0C51B72D-4A52-4655-98FE-9BB597C7A9ED}">
      <formula1>$AB$16:$AB$38</formula1>
    </dataValidation>
  </dataValidations>
  <printOptions horizontalCentered="1"/>
  <pageMargins left="0.39370078740157483" right="0.39370078740157483" top="0.59055118110236227" bottom="0.39370078740157483" header="0.31496062992125984" footer="0.31496062992125984"/>
  <pageSetup paperSize="9"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2516-E730-4949-9833-0E5BDE52A64C}">
  <dimension ref="A1:J22"/>
  <sheetViews>
    <sheetView view="pageBreakPreview" zoomScaleNormal="100" zoomScaleSheetLayoutView="100" workbookViewId="0">
      <selection activeCell="A3" sqref="A3:J3"/>
    </sheetView>
  </sheetViews>
  <sheetFormatPr defaultColWidth="9.1328125" defaultRowHeight="12.75"/>
  <cols>
    <col min="1" max="1" width="9.1328125" style="176"/>
    <col min="2" max="2" width="53.73046875" style="176" customWidth="1"/>
    <col min="3" max="16384" width="9.1328125" style="176"/>
  </cols>
  <sheetData>
    <row r="1" spans="1:10" ht="26.45" customHeight="1">
      <c r="A1" s="175"/>
      <c r="B1" s="175"/>
      <c r="C1" s="175"/>
      <c r="D1" s="175"/>
      <c r="E1" s="175"/>
      <c r="F1" s="175"/>
      <c r="G1" s="175"/>
      <c r="H1" s="175"/>
      <c r="I1" s="175"/>
      <c r="J1" s="175"/>
    </row>
    <row r="2" spans="1:10" ht="19.149999999999999" thickBot="1">
      <c r="A2" s="177" t="s">
        <v>72</v>
      </c>
      <c r="B2" s="178"/>
      <c r="C2" s="178"/>
      <c r="D2" s="178"/>
      <c r="E2" s="178"/>
      <c r="F2" s="178"/>
      <c r="G2" s="178"/>
      <c r="H2" s="178"/>
      <c r="I2" s="178"/>
      <c r="J2" s="178"/>
    </row>
    <row r="3" spans="1:10" ht="79.900000000000006" customHeight="1" thickTop="1" thickBot="1">
      <c r="A3" s="179" t="s">
        <v>73</v>
      </c>
      <c r="B3" s="180"/>
      <c r="C3" s="180"/>
      <c r="D3" s="180"/>
      <c r="E3" s="180"/>
      <c r="F3" s="180"/>
      <c r="G3" s="180"/>
      <c r="H3" s="180"/>
      <c r="I3" s="180"/>
      <c r="J3" s="181"/>
    </row>
    <row r="4" spans="1:10" s="183" customFormat="1" ht="12.4" thickTop="1">
      <c r="A4" s="182" t="s">
        <v>74</v>
      </c>
    </row>
    <row r="5" spans="1:10" s="183" customFormat="1" ht="12">
      <c r="A5" s="184" t="s">
        <v>75</v>
      </c>
      <c r="B5" s="184"/>
      <c r="C5" s="184"/>
      <c r="D5" s="184"/>
      <c r="E5" s="184"/>
      <c r="F5" s="184"/>
      <c r="G5" s="184"/>
      <c r="H5" s="184"/>
      <c r="I5" s="184"/>
      <c r="J5" s="184"/>
    </row>
    <row r="6" spans="1:10" ht="33.950000000000003" customHeight="1">
      <c r="A6" s="185" t="s">
        <v>76</v>
      </c>
      <c r="B6" s="185" t="s">
        <v>77</v>
      </c>
      <c r="C6" s="186">
        <f>J6-7</f>
        <v>45185</v>
      </c>
      <c r="D6" s="186">
        <f>C6+1</f>
        <v>45186</v>
      </c>
      <c r="E6" s="186">
        <f t="shared" ref="E6:I6" si="0">D6+1</f>
        <v>45187</v>
      </c>
      <c r="F6" s="186">
        <f t="shared" si="0"/>
        <v>45188</v>
      </c>
      <c r="G6" s="186">
        <f t="shared" si="0"/>
        <v>45189</v>
      </c>
      <c r="H6" s="186">
        <f t="shared" si="0"/>
        <v>45190</v>
      </c>
      <c r="I6" s="186">
        <f t="shared" si="0"/>
        <v>45191</v>
      </c>
      <c r="J6" s="186">
        <f>男子!Z4</f>
        <v>45192</v>
      </c>
    </row>
    <row r="7" spans="1:10" ht="23.1" customHeight="1">
      <c r="A7" s="185">
        <v>1</v>
      </c>
      <c r="B7" s="187" t="s">
        <v>78</v>
      </c>
      <c r="C7" s="188"/>
      <c r="D7" s="188"/>
      <c r="E7" s="188"/>
      <c r="F7" s="188"/>
      <c r="G7" s="188"/>
      <c r="H7" s="188"/>
      <c r="I7" s="188"/>
      <c r="J7" s="188"/>
    </row>
    <row r="8" spans="1:10" ht="23.1" customHeight="1">
      <c r="A8" s="185">
        <v>2</v>
      </c>
      <c r="B8" s="188" t="s">
        <v>79</v>
      </c>
      <c r="C8" s="188"/>
      <c r="D8" s="188"/>
      <c r="E8" s="188"/>
      <c r="F8" s="188"/>
      <c r="G8" s="188"/>
      <c r="H8" s="188"/>
      <c r="I8" s="188"/>
      <c r="J8" s="188"/>
    </row>
    <row r="9" spans="1:10" ht="23.1" customHeight="1">
      <c r="A9" s="185">
        <v>3</v>
      </c>
      <c r="B9" s="188" t="s">
        <v>80</v>
      </c>
      <c r="C9" s="188"/>
      <c r="D9" s="188"/>
      <c r="E9" s="188"/>
      <c r="F9" s="188"/>
      <c r="G9" s="188"/>
      <c r="H9" s="188"/>
      <c r="I9" s="188"/>
      <c r="J9" s="188"/>
    </row>
    <row r="10" spans="1:10" ht="23.1" customHeight="1">
      <c r="A10" s="185">
        <v>4</v>
      </c>
      <c r="B10" s="188" t="s">
        <v>81</v>
      </c>
      <c r="C10" s="188"/>
      <c r="D10" s="188"/>
      <c r="E10" s="188"/>
      <c r="F10" s="188"/>
      <c r="G10" s="188"/>
      <c r="H10" s="188"/>
      <c r="I10" s="188"/>
      <c r="J10" s="188"/>
    </row>
    <row r="11" spans="1:10" ht="23.1" customHeight="1">
      <c r="A11" s="185">
        <v>5</v>
      </c>
      <c r="B11" s="188" t="s">
        <v>82</v>
      </c>
      <c r="C11" s="188"/>
      <c r="D11" s="188"/>
      <c r="E11" s="188"/>
      <c r="F11" s="188"/>
      <c r="G11" s="188"/>
      <c r="H11" s="188"/>
      <c r="I11" s="188"/>
      <c r="J11" s="188"/>
    </row>
    <row r="12" spans="1:10" ht="23.1" customHeight="1">
      <c r="A12" s="185">
        <v>6</v>
      </c>
      <c r="B12" s="188" t="s">
        <v>83</v>
      </c>
      <c r="C12" s="188"/>
      <c r="D12" s="188"/>
      <c r="E12" s="188"/>
      <c r="F12" s="188"/>
      <c r="G12" s="188"/>
      <c r="H12" s="188"/>
      <c r="I12" s="188"/>
      <c r="J12" s="188"/>
    </row>
    <row r="13" spans="1:10" ht="23.1" customHeight="1">
      <c r="A13" s="185">
        <v>7</v>
      </c>
      <c r="B13" s="188" t="s">
        <v>84</v>
      </c>
      <c r="C13" s="188"/>
      <c r="D13" s="188"/>
      <c r="E13" s="188"/>
      <c r="F13" s="188"/>
      <c r="G13" s="188"/>
      <c r="H13" s="188"/>
      <c r="I13" s="188"/>
      <c r="J13" s="188"/>
    </row>
    <row r="14" spans="1:10" ht="23.1" customHeight="1">
      <c r="A14" s="185">
        <v>8</v>
      </c>
      <c r="B14" s="188" t="s">
        <v>85</v>
      </c>
      <c r="C14" s="188"/>
      <c r="D14" s="188"/>
      <c r="E14" s="188"/>
      <c r="F14" s="188"/>
      <c r="G14" s="188"/>
      <c r="H14" s="188"/>
      <c r="I14" s="188"/>
      <c r="J14" s="188"/>
    </row>
    <row r="15" spans="1:10" ht="23.1" customHeight="1">
      <c r="A15" s="185">
        <v>9</v>
      </c>
      <c r="B15" s="188" t="s">
        <v>86</v>
      </c>
      <c r="C15" s="188"/>
      <c r="D15" s="188"/>
      <c r="E15" s="188"/>
      <c r="F15" s="188"/>
      <c r="G15" s="188"/>
      <c r="H15" s="188"/>
      <c r="I15" s="188"/>
      <c r="J15" s="188"/>
    </row>
    <row r="16" spans="1:10" ht="23.1" customHeight="1">
      <c r="A16" s="185">
        <v>10</v>
      </c>
      <c r="B16" s="188" t="s">
        <v>87</v>
      </c>
      <c r="C16" s="188"/>
      <c r="D16" s="188"/>
      <c r="E16" s="188"/>
      <c r="F16" s="188"/>
      <c r="G16" s="188"/>
      <c r="H16" s="188"/>
      <c r="I16" s="188"/>
      <c r="J16" s="188"/>
    </row>
    <row r="17" spans="1:10" ht="23.1" customHeight="1">
      <c r="A17" s="185">
        <v>11</v>
      </c>
      <c r="B17" s="188" t="s">
        <v>88</v>
      </c>
      <c r="C17" s="189" t="s">
        <v>89</v>
      </c>
      <c r="D17" s="189" t="s">
        <v>89</v>
      </c>
      <c r="E17" s="189" t="s">
        <v>89</v>
      </c>
      <c r="F17" s="189" t="s">
        <v>89</v>
      </c>
      <c r="G17" s="189" t="s">
        <v>89</v>
      </c>
      <c r="H17" s="189" t="s">
        <v>89</v>
      </c>
      <c r="I17" s="189" t="s">
        <v>89</v>
      </c>
      <c r="J17" s="189" t="s">
        <v>89</v>
      </c>
    </row>
    <row r="18" spans="1:10" ht="23.1" customHeight="1">
      <c r="A18" s="185">
        <v>12</v>
      </c>
      <c r="B18" s="188" t="s">
        <v>90</v>
      </c>
      <c r="C18" s="188"/>
      <c r="D18" s="188"/>
      <c r="E18" s="188"/>
      <c r="F18" s="188"/>
      <c r="G18" s="188"/>
      <c r="H18" s="188"/>
      <c r="I18" s="188"/>
      <c r="J18" s="188"/>
    </row>
    <row r="19" spans="1:10" ht="12.6" customHeight="1"/>
    <row r="20" spans="1:10" s="192" customFormat="1" ht="14.25">
      <c r="A20" s="190" t="s">
        <v>91</v>
      </c>
      <c r="B20" s="191"/>
      <c r="C20" s="190" t="s">
        <v>92</v>
      </c>
      <c r="D20" s="190"/>
      <c r="E20" s="190"/>
      <c r="F20" s="190"/>
      <c r="G20" s="190"/>
      <c r="H20" s="190"/>
      <c r="I20" s="190"/>
      <c r="J20" s="190"/>
    </row>
    <row r="21" spans="1:10" s="192" customFormat="1" ht="13.5" customHeight="1">
      <c r="C21" s="193" t="s">
        <v>93</v>
      </c>
    </row>
    <row r="22" spans="1:10" s="192" customFormat="1" ht="14.25">
      <c r="A22" s="190" t="s">
        <v>94</v>
      </c>
      <c r="B22" s="191"/>
      <c r="C22" s="194" t="s">
        <v>95</v>
      </c>
    </row>
  </sheetData>
  <sheetProtection algorithmName="SHA-512" hashValue="k0HS6/x8oyympFdOh/covAQcIDIgptHOJIo/6VvXYWXYrsu5LZq1Z/SMAppLpin9g+ZBo37zbnzibLHzDH3www==" saltValue="Ex8WFF32M6c3uGZ6R7KYgQ==" spinCount="100000" sheet="1" objects="1" scenarios="1" selectLockedCells="1" selectUnlockedCells="1"/>
  <mergeCells count="7">
    <mergeCell ref="A22:B22"/>
    <mergeCell ref="A1:J1"/>
    <mergeCell ref="A2:J2"/>
    <mergeCell ref="A3:J3"/>
    <mergeCell ref="A5:J5"/>
    <mergeCell ref="A20:B20"/>
    <mergeCell ref="C20:J20"/>
  </mergeCells>
  <phoneticPr fontId="3"/>
  <printOptions horizontalCentered="1" verticalCentered="1"/>
  <pageMargins left="0.23622047244094491" right="0.23622047244094491" top="0.39370078740157483" bottom="0.39370078740157483" header="0.31496062992125984" footer="0.31496062992125984"/>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95250</xdr:colOff>
                    <xdr:row>2</xdr:row>
                    <xdr:rowOff>781050</xdr:rowOff>
                  </from>
                  <to>
                    <xdr:col>0</xdr:col>
                    <xdr:colOff>381000</xdr:colOff>
                    <xdr:row>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男子</vt:lpstr>
      <vt:lpstr>女子</vt:lpstr>
      <vt:lpstr>体調管理チェックシート(提出の必要はありません)</vt:lpstr>
      <vt:lpstr>女子!Print_Area</vt:lpstr>
      <vt:lpstr>男子!Print_Area</vt:lpstr>
      <vt:lpstr>女子!Print_Titles</vt:lpstr>
      <vt:lpstr>男子!Print_Titles</vt:lpstr>
      <vt:lpstr>女_P</vt:lpstr>
      <vt:lpstr>女子_一覧</vt:lpstr>
      <vt:lpstr>男_P</vt:lpstr>
      <vt:lpstr>男子_一覧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 numa</dc:creator>
  <cp:lastModifiedBy>numak</cp:lastModifiedBy>
  <cp:lastPrinted>2022-05-16T08:54:59Z</cp:lastPrinted>
  <dcterms:created xsi:type="dcterms:W3CDTF">2015-02-05T13:50:06Z</dcterms:created>
  <dcterms:modified xsi:type="dcterms:W3CDTF">2023-07-15T06:54:11Z</dcterms:modified>
</cp:coreProperties>
</file>